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1_FORMATOS IFT - SECTOR PARAESTATAL MUNICIPAL SCG\"/>
    </mc:Choice>
  </mc:AlternateContent>
  <xr:revisionPtr revIDLastSave="0" documentId="13_ncr:1_{6D989495-2EE7-4FDF-A996-300F823DBCF8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F129" i="1"/>
  <c r="E129" i="1"/>
  <c r="F122" i="1"/>
  <c r="E122" i="1"/>
  <c r="F116" i="1"/>
  <c r="E116" i="1"/>
  <c r="F112" i="1"/>
  <c r="E112" i="1"/>
  <c r="F102" i="1"/>
  <c r="E102" i="1"/>
  <c r="F98" i="1"/>
  <c r="E98" i="1"/>
  <c r="F88" i="1"/>
  <c r="F85" i="1"/>
  <c r="E85" i="1"/>
  <c r="F77" i="1"/>
  <c r="E77" i="1"/>
  <c r="E132" i="1" l="1"/>
  <c r="F132" i="1"/>
  <c r="E95" i="1"/>
  <c r="E134" i="1" s="1"/>
  <c r="F95" i="1"/>
  <c r="F59" i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F134" i="1" l="1"/>
  <c r="E62" i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<sst xmlns="http://schemas.openxmlformats.org/spreadsheetml/2006/main" count="131" uniqueCount="67">
  <si>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</si>
  <si>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</si>
  <si>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</si>
  <si>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</si>
  <si>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</si>
  <si>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</si>
  <si>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</si>
  <si>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</si>
  <si>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</si>
  <si>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</si>
  <si>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</si>
  <si>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</si>
  <si>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</si>
  <si>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</si>
  <si>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</si>
  <si>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</si>
  <si>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</si>
  <si>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</si>
  <si>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</si>
  <si>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</si>
  <si>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</si>
  <si>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</si>
  <si>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</si>
  <si>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</si>
  <si>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</si>
  <si>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</si>
  <si>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</si>
  <si>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</si>
  <si>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</si>
  <si>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</si>
  <si>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</si>
  <si>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</si>
  <si>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</si>
  <si>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</si>
  <si>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</si>
  <si>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</si>
  <si>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</si>
  <si>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</si>
  <si>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</si>
  <si>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</si>
  <si>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</si>
  <si>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</si>
  <si>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</si>
  <si>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</si>
  <si>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</si>
  <si>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</si>
  <si>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</si>
  <si>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</si>
  <si>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</si>
  <si>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</si>
  <si>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</si>
  <si>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</si>
  <si>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</si>
  <si>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</si>
  <si>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</si>
  <si>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</si>
  <si>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</si>
  <si>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</si>
  <si>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</si>
  <si>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2023</t>
  </si>
  <si>
    <t>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</si>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</sst>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1843086</xdr:colOff>
      <xdr:row>66</xdr:row>
      <xdr:rowOff>207169</xdr:rowOff>
    </xdr:from>
    <xdr:to>
      <xdr:col>5</xdr:col>
      <xdr:colOff>273843</xdr:colOff>
      <xdr:row>66</xdr:row>
      <xdr:rowOff>1168708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26930" y="12470607"/>
          <a:ext cx="1978819" cy="961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59531</xdr:colOff>
      <xdr:row>66</xdr:row>
      <xdr:rowOff>166687</xdr:rowOff>
    </xdr:from>
    <xdr:to>
      <xdr:col>2</xdr:col>
      <xdr:colOff>1797844</xdr:colOff>
      <xdr:row>66</xdr:row>
      <xdr:rowOff>1189949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2" y="12430125"/>
          <a:ext cx="1738313" cy="1023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1866899</xdr:colOff>
      <xdr:row>136</xdr:row>
      <xdr:rowOff>278607</xdr:rowOff>
    </xdr:from>
    <xdr:ext cx="1978819" cy="961539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50743" y="24507826"/>
          <a:ext cx="1978819" cy="961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59531</xdr:colOff>
      <xdr:row>136</xdr:row>
      <xdr:rowOff>250031</xdr:rowOff>
    </xdr:from>
    <xdr:ext cx="1738313" cy="1023262"/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2" y="24479250"/>
          <a:ext cx="1738313" cy="1023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="80" zoomScaleNormal="80" workbookViewId="0">
      <selection activeCell="I93" sqref="I93"/>
    </sheetView>
  </sheetViews>
  <sheetFormatPr baseColWidth="10" defaultColWidth="11.5546875" defaultRowHeight="11.4" x14ac:dyDescent="0.2"/>
  <cols>
    <col min="1" max="1" width="3.44140625" style="16" customWidth="1"/>
    <col min="2" max="4" width="29" style="16" customWidth="1"/>
    <col min="5" max="5" width="24.33203125" style="16" customWidth="1"/>
    <col min="6" max="6" width="20.44140625" style="16" customWidth="1"/>
    <col min="7" max="7" width="4" style="16" customWidth="1"/>
    <col min="8" max="16384" width="11.5546875" style="16"/>
  </cols>
  <sheetData>
    <row r="1" spans="2:6" ht="18" customHeight="1" thickBot="1" x14ac:dyDescent="0.25"/>
    <row r="2" spans="2:6" ht="12" x14ac:dyDescent="0.2">
      <c r="B2" s="60" t="s">
        <v>58</v>
      </c>
      <c r="C2" s="61"/>
      <c r="D2" s="61"/>
      <c r="E2" s="61"/>
      <c r="F2" s="62"/>
    </row>
    <row r="3" spans="2:6" ht="15" customHeight="1" x14ac:dyDescent="0.2">
      <c r="B3" s="63" t="s">
        <v>0</v>
      </c>
      <c r="C3" s="64"/>
      <c r="D3" s="64"/>
      <c r="E3" s="64"/>
      <c r="F3" s="65"/>
    </row>
    <row r="4" spans="2:6" ht="15.75" customHeight="1" thickBot="1" x14ac:dyDescent="0.25">
      <c r="B4" s="66" t="s">
        <v>66</v>
      </c>
      <c r="C4" s="67"/>
      <c r="D4" s="67"/>
      <c r="E4" s="67"/>
      <c r="F4" s="68"/>
    </row>
    <row r="5" spans="2:6" ht="12" x14ac:dyDescent="0.2">
      <c r="B5" s="21"/>
      <c r="C5" s="22"/>
      <c r="D5" s="22"/>
      <c r="E5" s="23" t="s">
        <v>59</v>
      </c>
      <c r="F5" s="24" t="s">
        <v>60</v>
      </c>
    </row>
    <row r="6" spans="2:6" ht="22.5" customHeight="1" x14ac:dyDescent="0.2">
      <c r="B6" s="69" t="s">
        <v>1</v>
      </c>
      <c r="C6" s="70"/>
      <c r="D6" s="25"/>
      <c r="E6" s="1"/>
      <c r="F6" s="5"/>
    </row>
    <row r="7" spans="2:6" ht="15" customHeight="1" x14ac:dyDescent="0.2">
      <c r="B7" s="6" t="s">
        <v>2</v>
      </c>
      <c r="C7" s="25"/>
      <c r="D7" s="25"/>
      <c r="E7" s="2">
        <f>SUM(E8:E14)</f>
        <v>205499257.62</v>
      </c>
      <c r="F7" s="7">
        <f>SUM(F8:F14)</f>
        <v>232796406.15000001</v>
      </c>
    </row>
    <row r="8" spans="2:6" ht="14.7" customHeight="1" x14ac:dyDescent="0.2">
      <c r="B8" s="8" t="s">
        <v>3</v>
      </c>
      <c r="C8" s="26"/>
      <c r="D8" s="26"/>
      <c r="E8" s="4">
        <v>0</v>
      </c>
      <c r="F8" s="9">
        <v>0</v>
      </c>
    </row>
    <row r="9" spans="2:6" ht="14.7" customHeight="1" x14ac:dyDescent="0.2">
      <c r="B9" s="8" t="s">
        <v>4</v>
      </c>
      <c r="C9" s="26"/>
      <c r="D9" s="26"/>
      <c r="E9" s="4">
        <v>0</v>
      </c>
      <c r="F9" s="9">
        <v>0</v>
      </c>
    </row>
    <row r="10" spans="2:6" ht="14.7" customHeight="1" x14ac:dyDescent="0.2">
      <c r="B10" s="8" t="s">
        <v>5</v>
      </c>
      <c r="C10" s="26"/>
      <c r="D10" s="26"/>
      <c r="E10" s="4">
        <v>0</v>
      </c>
      <c r="F10" s="9">
        <v>0</v>
      </c>
    </row>
    <row r="11" spans="2:6" ht="14.7" customHeight="1" x14ac:dyDescent="0.2">
      <c r="B11" s="8" t="s">
        <v>6</v>
      </c>
      <c r="C11" s="26"/>
      <c r="D11" s="26"/>
      <c r="E11" s="4">
        <v>0</v>
      </c>
      <c r="F11" s="9">
        <v>0</v>
      </c>
    </row>
    <row r="12" spans="2:6" x14ac:dyDescent="0.2">
      <c r="B12" s="8" t="s">
        <v>7</v>
      </c>
      <c r="C12" s="26"/>
      <c r="D12" s="26"/>
      <c r="E12" s="4">
        <v>0</v>
      </c>
      <c r="F12" s="9">
        <v>0</v>
      </c>
    </row>
    <row r="13" spans="2:6" ht="14.7" customHeight="1" x14ac:dyDescent="0.2">
      <c r="B13" s="8" t="s">
        <v>8</v>
      </c>
      <c r="C13" s="26"/>
      <c r="D13" s="26"/>
      <c r="E13" s="4">
        <v>0</v>
      </c>
      <c r="F13" s="9">
        <v>0</v>
      </c>
    </row>
    <row r="14" spans="2:6" ht="14.7" customHeight="1" x14ac:dyDescent="0.2">
      <c r="B14" s="8" t="s">
        <v>9</v>
      </c>
      <c r="C14" s="26"/>
      <c r="D14" s="26"/>
      <c r="E14" s="4">
        <v>205499257.62</v>
      </c>
      <c r="F14" s="9">
        <v>232796406.15000001</v>
      </c>
    </row>
    <row r="15" spans="2:6" ht="35.25" customHeight="1" x14ac:dyDescent="0.2">
      <c r="B15" s="69" t="s">
        <v>10</v>
      </c>
      <c r="C15" s="70"/>
      <c r="D15" s="70"/>
      <c r="E15" s="2">
        <f>SUM(E16:E17)</f>
        <v>131585787.76000001</v>
      </c>
      <c r="F15" s="7">
        <f>SUM(F16:F17)</f>
        <v>178500000</v>
      </c>
    </row>
    <row r="16" spans="2:6" ht="24.75" customHeight="1" x14ac:dyDescent="0.2">
      <c r="B16" s="71" t="s">
        <v>11</v>
      </c>
      <c r="C16" s="72"/>
      <c r="D16" s="72"/>
      <c r="E16" s="4">
        <v>0</v>
      </c>
      <c r="F16" s="9">
        <v>0</v>
      </c>
    </row>
    <row r="17" spans="2:6" ht="14.7" customHeight="1" x14ac:dyDescent="0.2">
      <c r="B17" s="8" t="s">
        <v>12</v>
      </c>
      <c r="C17" s="27"/>
      <c r="D17" s="27"/>
      <c r="E17" s="4">
        <v>131585787.76000001</v>
      </c>
      <c r="F17" s="9">
        <v>178500000</v>
      </c>
    </row>
    <row r="18" spans="2:6" ht="14.7" customHeight="1" x14ac:dyDescent="0.2">
      <c r="B18" s="10" t="s">
        <v>13</v>
      </c>
      <c r="C18" s="28"/>
      <c r="D18" s="28"/>
      <c r="E18" s="2">
        <f>SUM(E19:E23)</f>
        <v>3465472.07</v>
      </c>
      <c r="F18" s="7">
        <f>SUM(F19:F23)</f>
        <v>3340928.58</v>
      </c>
    </row>
    <row r="19" spans="2:6" ht="14.7" customHeight="1" x14ac:dyDescent="0.2">
      <c r="B19" s="8" t="s">
        <v>14</v>
      </c>
      <c r="C19" s="29"/>
      <c r="D19" s="29"/>
      <c r="E19" s="4">
        <v>3465472.07</v>
      </c>
      <c r="F19" s="9">
        <v>3340928.58</v>
      </c>
    </row>
    <row r="20" spans="2:6" ht="15" customHeight="1" x14ac:dyDescent="0.2">
      <c r="B20" s="8" t="s">
        <v>15</v>
      </c>
      <c r="C20" s="29"/>
      <c r="D20" s="29"/>
      <c r="E20" s="4">
        <v>0</v>
      </c>
      <c r="F20" s="9">
        <v>0</v>
      </c>
    </row>
    <row r="21" spans="2:6" ht="15" customHeight="1" x14ac:dyDescent="0.2">
      <c r="B21" s="8" t="s">
        <v>16</v>
      </c>
      <c r="C21" s="29"/>
      <c r="D21" s="29"/>
      <c r="E21" s="4">
        <v>0</v>
      </c>
      <c r="F21" s="9">
        <v>0</v>
      </c>
    </row>
    <row r="22" spans="2:6" ht="15" customHeight="1" x14ac:dyDescent="0.2">
      <c r="B22" s="8" t="s">
        <v>17</v>
      </c>
      <c r="C22" s="29"/>
      <c r="D22" s="29"/>
      <c r="E22" s="4">
        <v>0</v>
      </c>
      <c r="F22" s="9">
        <v>0</v>
      </c>
    </row>
    <row r="23" spans="2:6" ht="14.7" customHeight="1" x14ac:dyDescent="0.2">
      <c r="B23" s="8" t="s">
        <v>18</v>
      </c>
      <c r="C23" s="29"/>
      <c r="D23" s="29"/>
      <c r="E23" s="4">
        <v>0</v>
      </c>
      <c r="F23" s="9">
        <v>0</v>
      </c>
    </row>
    <row r="24" spans="2:6" ht="14.7" customHeight="1" x14ac:dyDescent="0.2">
      <c r="B24" s="20"/>
      <c r="C24" s="30"/>
      <c r="D24" s="30"/>
      <c r="E24" s="3"/>
      <c r="F24" s="17"/>
    </row>
    <row r="25" spans="2:6" ht="15" customHeight="1" x14ac:dyDescent="0.2">
      <c r="B25" s="10" t="s">
        <v>19</v>
      </c>
      <c r="C25" s="25"/>
      <c r="D25" s="25"/>
      <c r="E25" s="2">
        <f>SUM(E18,E15,E7)</f>
        <v>340550517.45000005</v>
      </c>
      <c r="F25" s="7">
        <f>SUM(F18,F15,F7)</f>
        <v>414637334.73000002</v>
      </c>
    </row>
    <row r="26" spans="2:6" x14ac:dyDescent="0.2">
      <c r="B26" s="20"/>
      <c r="C26" s="30"/>
      <c r="D26" s="30"/>
      <c r="E26" s="3"/>
      <c r="F26" s="11"/>
    </row>
    <row r="27" spans="2:6" ht="23.25" customHeight="1" x14ac:dyDescent="0.2">
      <c r="B27" s="6" t="s">
        <v>20</v>
      </c>
      <c r="C27" s="25"/>
      <c r="D27" s="25"/>
      <c r="E27" s="3"/>
      <c r="F27" s="11"/>
    </row>
    <row r="28" spans="2:6" ht="15" customHeight="1" x14ac:dyDescent="0.2">
      <c r="B28" s="6" t="s">
        <v>21</v>
      </c>
      <c r="C28" s="25"/>
      <c r="D28" s="25"/>
      <c r="E28" s="2">
        <f>SUM(E29:E31)</f>
        <v>379150927.38</v>
      </c>
      <c r="F28" s="7">
        <f>SUM(F29:F31)</f>
        <v>425387865.98000002</v>
      </c>
    </row>
    <row r="29" spans="2:6" x14ac:dyDescent="0.2">
      <c r="B29" s="8" t="s">
        <v>22</v>
      </c>
      <c r="C29" s="29"/>
      <c r="D29" s="29"/>
      <c r="E29" s="4">
        <v>61870506.649999999</v>
      </c>
      <c r="F29" s="9">
        <v>77406698.689999998</v>
      </c>
    </row>
    <row r="30" spans="2:6" x14ac:dyDescent="0.2">
      <c r="B30" s="8" t="s">
        <v>23</v>
      </c>
      <c r="C30" s="29"/>
      <c r="D30" s="29"/>
      <c r="E30" s="4">
        <v>171779246.84999999</v>
      </c>
      <c r="F30" s="9">
        <v>190851996.28999999</v>
      </c>
    </row>
    <row r="31" spans="2:6" x14ac:dyDescent="0.2">
      <c r="B31" s="8" t="s">
        <v>24</v>
      </c>
      <c r="C31" s="29"/>
      <c r="D31" s="29"/>
      <c r="E31" s="4">
        <v>145501173.88</v>
      </c>
      <c r="F31" s="9">
        <v>157129171</v>
      </c>
    </row>
    <row r="32" spans="2:6" ht="15" customHeight="1" x14ac:dyDescent="0.2">
      <c r="B32" s="10" t="s">
        <v>25</v>
      </c>
      <c r="C32" s="28"/>
      <c r="D32" s="28"/>
      <c r="E32" s="2">
        <f>SUM(E33:E41)</f>
        <v>0</v>
      </c>
      <c r="F32" s="7">
        <f>SUM(F33:F41)</f>
        <v>0</v>
      </c>
    </row>
    <row r="33" spans="2:6" ht="15" customHeight="1" x14ac:dyDescent="0.2">
      <c r="B33" s="58" t="s">
        <v>26</v>
      </c>
      <c r="C33" s="59"/>
      <c r="D33" s="59"/>
      <c r="E33" s="4">
        <v>0</v>
      </c>
      <c r="F33" s="9">
        <v>0</v>
      </c>
    </row>
    <row r="34" spans="2:6" ht="15" customHeight="1" x14ac:dyDescent="0.2">
      <c r="B34" s="58" t="s">
        <v>27</v>
      </c>
      <c r="C34" s="59"/>
      <c r="D34" s="59"/>
      <c r="E34" s="4">
        <v>0</v>
      </c>
      <c r="F34" s="9">
        <v>0</v>
      </c>
    </row>
    <row r="35" spans="2:6" x14ac:dyDescent="0.2">
      <c r="B35" s="58" t="s">
        <v>28</v>
      </c>
      <c r="C35" s="59"/>
      <c r="D35" s="59"/>
      <c r="E35" s="4">
        <v>0</v>
      </c>
      <c r="F35" s="9">
        <v>0</v>
      </c>
    </row>
    <row r="36" spans="2:6" x14ac:dyDescent="0.2">
      <c r="B36" s="58" t="s">
        <v>29</v>
      </c>
      <c r="C36" s="59"/>
      <c r="D36" s="59"/>
      <c r="E36" s="4">
        <v>0</v>
      </c>
      <c r="F36" s="9">
        <v>0</v>
      </c>
    </row>
    <row r="37" spans="2:6" x14ac:dyDescent="0.2">
      <c r="B37" s="58" t="s">
        <v>30</v>
      </c>
      <c r="C37" s="59"/>
      <c r="D37" s="59"/>
      <c r="E37" s="4">
        <v>0</v>
      </c>
      <c r="F37" s="9">
        <v>0</v>
      </c>
    </row>
    <row r="38" spans="2:6" ht="15" customHeight="1" x14ac:dyDescent="0.2">
      <c r="B38" s="58" t="s">
        <v>31</v>
      </c>
      <c r="C38" s="59"/>
      <c r="D38" s="59"/>
      <c r="E38" s="4">
        <v>0</v>
      </c>
      <c r="F38" s="9">
        <v>0</v>
      </c>
    </row>
    <row r="39" spans="2:6" x14ac:dyDescent="0.2">
      <c r="B39" s="58" t="s">
        <v>32</v>
      </c>
      <c r="C39" s="59"/>
      <c r="D39" s="59"/>
      <c r="E39" s="4">
        <v>0</v>
      </c>
      <c r="F39" s="9">
        <v>0</v>
      </c>
    </row>
    <row r="40" spans="2:6" x14ac:dyDescent="0.2">
      <c r="B40" s="58" t="s">
        <v>33</v>
      </c>
      <c r="C40" s="59"/>
      <c r="D40" s="59"/>
      <c r="E40" s="4">
        <v>0</v>
      </c>
      <c r="F40" s="9">
        <v>0</v>
      </c>
    </row>
    <row r="41" spans="2:6" x14ac:dyDescent="0.2">
      <c r="B41" s="58" t="s">
        <v>34</v>
      </c>
      <c r="C41" s="59"/>
      <c r="D41" s="59"/>
      <c r="E41" s="4">
        <v>0</v>
      </c>
      <c r="F41" s="9">
        <v>0</v>
      </c>
    </row>
    <row r="42" spans="2:6" ht="24.75" customHeight="1" x14ac:dyDescent="0.2">
      <c r="B42" s="6" t="s">
        <v>56</v>
      </c>
      <c r="C42" s="25"/>
      <c r="D42" s="25"/>
      <c r="E42" s="2">
        <f>SUM(E43:E45)</f>
        <v>0</v>
      </c>
      <c r="F42" s="7">
        <f>SUM(F43:F45)</f>
        <v>0</v>
      </c>
    </row>
    <row r="43" spans="2:6" x14ac:dyDescent="0.2">
      <c r="B43" s="58" t="s">
        <v>35</v>
      </c>
      <c r="C43" s="59"/>
      <c r="D43" s="59"/>
      <c r="E43" s="4">
        <v>0</v>
      </c>
      <c r="F43" s="9">
        <v>0</v>
      </c>
    </row>
    <row r="44" spans="2:6" x14ac:dyDescent="0.2">
      <c r="B44" s="58" t="s">
        <v>36</v>
      </c>
      <c r="C44" s="59"/>
      <c r="D44" s="59"/>
      <c r="E44" s="4">
        <v>0</v>
      </c>
      <c r="F44" s="9">
        <v>0</v>
      </c>
    </row>
    <row r="45" spans="2:6" x14ac:dyDescent="0.2">
      <c r="B45" s="58" t="s">
        <v>37</v>
      </c>
      <c r="C45" s="59"/>
      <c r="D45" s="59"/>
      <c r="E45" s="4">
        <v>0</v>
      </c>
      <c r="F45" s="9">
        <v>0</v>
      </c>
    </row>
    <row r="46" spans="2:6" ht="15" customHeight="1" x14ac:dyDescent="0.2">
      <c r="B46" s="10" t="s">
        <v>38</v>
      </c>
      <c r="C46" s="28"/>
      <c r="D46" s="28"/>
      <c r="E46" s="2">
        <f>SUM(E47:E51)</f>
        <v>0</v>
      </c>
      <c r="F46" s="7">
        <f>SUM(F47:F51)</f>
        <v>0</v>
      </c>
    </row>
    <row r="47" spans="2:6" x14ac:dyDescent="0.2">
      <c r="B47" s="58" t="s">
        <v>39</v>
      </c>
      <c r="C47" s="59"/>
      <c r="D47" s="59"/>
      <c r="E47" s="4">
        <v>0</v>
      </c>
      <c r="F47" s="9">
        <v>0</v>
      </c>
    </row>
    <row r="48" spans="2:6" x14ac:dyDescent="0.2">
      <c r="B48" s="58" t="s">
        <v>40</v>
      </c>
      <c r="C48" s="59"/>
      <c r="D48" s="59"/>
      <c r="E48" s="4">
        <v>0</v>
      </c>
      <c r="F48" s="9">
        <v>0</v>
      </c>
    </row>
    <row r="49" spans="2:6" x14ac:dyDescent="0.2">
      <c r="B49" s="58" t="s">
        <v>41</v>
      </c>
      <c r="C49" s="59"/>
      <c r="D49" s="59"/>
      <c r="E49" s="4">
        <v>0</v>
      </c>
      <c r="F49" s="9">
        <v>0</v>
      </c>
    </row>
    <row r="50" spans="2:6" x14ac:dyDescent="0.2">
      <c r="B50" s="58" t="s">
        <v>42</v>
      </c>
      <c r="C50" s="59"/>
      <c r="D50" s="59"/>
      <c r="E50" s="4">
        <v>0</v>
      </c>
      <c r="F50" s="9">
        <v>0</v>
      </c>
    </row>
    <row r="51" spans="2:6" x14ac:dyDescent="0.2">
      <c r="B51" s="58" t="s">
        <v>43</v>
      </c>
      <c r="C51" s="59"/>
      <c r="D51" s="59"/>
      <c r="E51" s="4">
        <v>0</v>
      </c>
      <c r="F51" s="9">
        <v>0</v>
      </c>
    </row>
    <row r="52" spans="2:6" ht="15" customHeight="1" x14ac:dyDescent="0.2">
      <c r="B52" s="10" t="s">
        <v>44</v>
      </c>
      <c r="C52" s="28"/>
      <c r="D52" s="28"/>
      <c r="E52" s="2">
        <f>SUM(E53:E58)</f>
        <v>869601.45</v>
      </c>
      <c r="F52" s="7">
        <f>SUM(F53:F58)</f>
        <v>1665789.9</v>
      </c>
    </row>
    <row r="53" spans="2:6" ht="15" customHeight="1" x14ac:dyDescent="0.2">
      <c r="B53" s="58" t="s">
        <v>45</v>
      </c>
      <c r="C53" s="59"/>
      <c r="D53" s="59"/>
      <c r="E53" s="4">
        <v>869601.45</v>
      </c>
      <c r="F53" s="9">
        <v>1665789.9</v>
      </c>
    </row>
    <row r="54" spans="2:6" x14ac:dyDescent="0.2">
      <c r="B54" s="58" t="s">
        <v>46</v>
      </c>
      <c r="C54" s="59"/>
      <c r="D54" s="59"/>
      <c r="E54" s="4">
        <v>0</v>
      </c>
      <c r="F54" s="9">
        <v>0</v>
      </c>
    </row>
    <row r="55" spans="2:6" x14ac:dyDescent="0.2">
      <c r="B55" s="58" t="s">
        <v>47</v>
      </c>
      <c r="C55" s="59"/>
      <c r="D55" s="59"/>
      <c r="E55" s="4">
        <v>0</v>
      </c>
      <c r="F55" s="9">
        <v>0</v>
      </c>
    </row>
    <row r="56" spans="2:6" ht="15" customHeight="1" x14ac:dyDescent="0.2">
      <c r="B56" s="58" t="s">
        <v>48</v>
      </c>
      <c r="C56" s="59"/>
      <c r="D56" s="59"/>
      <c r="E56" s="4">
        <v>0</v>
      </c>
      <c r="F56" s="9">
        <v>0</v>
      </c>
    </row>
    <row r="57" spans="2:6" ht="15" customHeight="1" x14ac:dyDescent="0.2">
      <c r="B57" s="58" t="s">
        <v>49</v>
      </c>
      <c r="C57" s="59"/>
      <c r="D57" s="59"/>
      <c r="E57" s="4">
        <v>0</v>
      </c>
      <c r="F57" s="9">
        <v>0</v>
      </c>
    </row>
    <row r="58" spans="2:6" x14ac:dyDescent="0.2">
      <c r="B58" s="58" t="s">
        <v>50</v>
      </c>
      <c r="C58" s="59"/>
      <c r="D58" s="59"/>
      <c r="E58" s="4">
        <v>0</v>
      </c>
      <c r="F58" s="9">
        <v>0</v>
      </c>
    </row>
    <row r="59" spans="2:6" ht="15" customHeight="1" x14ac:dyDescent="0.2">
      <c r="B59" s="6" t="s">
        <v>51</v>
      </c>
      <c r="C59" s="25"/>
      <c r="D59" s="25"/>
      <c r="E59" s="2">
        <f>SUM(E60)</f>
        <v>0</v>
      </c>
      <c r="F59" s="7">
        <f>SUM(F60)</f>
        <v>0</v>
      </c>
    </row>
    <row r="60" spans="2:6" x14ac:dyDescent="0.2">
      <c r="B60" s="58" t="s">
        <v>52</v>
      </c>
      <c r="C60" s="59"/>
      <c r="D60" s="59"/>
      <c r="E60" s="4">
        <v>0</v>
      </c>
      <c r="F60" s="9">
        <v>0</v>
      </c>
    </row>
    <row r="61" spans="2:6" x14ac:dyDescent="0.2">
      <c r="B61" s="56"/>
      <c r="C61" s="57"/>
      <c r="D61" s="57"/>
      <c r="E61" s="3"/>
      <c r="F61" s="11"/>
    </row>
    <row r="62" spans="2:6" ht="22.5" customHeight="1" x14ac:dyDescent="0.2">
      <c r="B62" s="6" t="s">
        <v>53</v>
      </c>
      <c r="C62" s="25"/>
      <c r="D62" s="25"/>
      <c r="E62" s="2">
        <f>SUM(E52,E59,E46,E42,E28,E32)</f>
        <v>380020528.82999998</v>
      </c>
      <c r="F62" s="7">
        <f>SUM(F59,F52,F46,F42,F28,F32)</f>
        <v>427053655.88</v>
      </c>
    </row>
    <row r="63" spans="2:6" x14ac:dyDescent="0.2">
      <c r="B63" s="20"/>
      <c r="C63" s="30"/>
      <c r="D63" s="30"/>
      <c r="E63" s="3"/>
      <c r="F63" s="11"/>
    </row>
    <row r="64" spans="2:6" ht="15" customHeight="1" x14ac:dyDescent="0.2">
      <c r="B64" s="10" t="s">
        <v>54</v>
      </c>
      <c r="C64" s="25"/>
      <c r="D64" s="25"/>
      <c r="E64" s="2">
        <f>E25-E62</f>
        <v>-39470011.379999936</v>
      </c>
      <c r="F64" s="7">
        <f>F25-F62</f>
        <v>-12416321.149999976</v>
      </c>
    </row>
    <row r="65" spans="1:6" ht="12" thickBot="1" x14ac:dyDescent="0.25">
      <c r="A65" s="18" t="s">
        <v>55</v>
      </c>
      <c r="B65" s="12"/>
      <c r="C65" s="13"/>
      <c r="D65" s="13"/>
      <c r="E65" s="14"/>
      <c r="F65" s="15"/>
    </row>
    <row r="66" spans="1:6" x14ac:dyDescent="0.2">
      <c r="B66" s="16" t="s">
        <v>57</v>
      </c>
    </row>
    <row r="67" spans="1:6" s="19" customFormat="1" ht="98.25" customHeight="1" x14ac:dyDescent="0.2"/>
    <row r="68" spans="1:6" s="19" customFormat="1" x14ac:dyDescent="0.2">
      <c r="C68" s="31" t="s">
        <v>61</v>
      </c>
      <c r="E68" s="33" t="s">
        <v>63</v>
      </c>
    </row>
    <row r="69" spans="1:6" s="19" customFormat="1" x14ac:dyDescent="0.2">
      <c r="C69" s="32" t="s">
        <v>62</v>
      </c>
      <c r="E69" s="34" t="s">
        <v>64</v>
      </c>
    </row>
    <row r="70" spans="1:6" s="19" customFormat="1" x14ac:dyDescent="0.2"/>
    <row r="71" spans="1:6" s="19" customFormat="1" ht="12" thickBot="1" x14ac:dyDescent="0.25"/>
    <row r="72" spans="1:6" s="19" customFormat="1" ht="12" x14ac:dyDescent="0.2">
      <c r="B72" s="60" t="s">
        <v>65</v>
      </c>
      <c r="C72" s="61"/>
      <c r="D72" s="61"/>
      <c r="E72" s="61"/>
      <c r="F72" s="62"/>
    </row>
    <row r="73" spans="1:6" s="19" customFormat="1" ht="12" x14ac:dyDescent="0.2">
      <c r="B73" s="73" t="s">
        <v>0</v>
      </c>
      <c r="C73" s="74"/>
      <c r="D73" s="74"/>
      <c r="E73" s="74"/>
      <c r="F73" s="75"/>
    </row>
    <row r="74" spans="1:6" s="19" customFormat="1" ht="12.6" thickBot="1" x14ac:dyDescent="0.25">
      <c r="B74" s="66" t="s">
        <v>66</v>
      </c>
      <c r="C74" s="67"/>
      <c r="D74" s="67"/>
      <c r="E74" s="67"/>
      <c r="F74" s="68"/>
    </row>
    <row r="75" spans="1:6" s="19" customFormat="1" ht="12" x14ac:dyDescent="0.2">
      <c r="B75" s="35"/>
      <c r="C75" s="36"/>
      <c r="D75" s="36"/>
      <c r="E75" s="23" t="s">
        <v>59</v>
      </c>
      <c r="F75" s="24" t="s">
        <v>60</v>
      </c>
    </row>
    <row r="76" spans="1:6" s="19" customFormat="1" ht="12" x14ac:dyDescent="0.2">
      <c r="B76" s="76" t="s">
        <v>1</v>
      </c>
      <c r="C76" s="77"/>
      <c r="D76" s="37"/>
      <c r="E76" s="38"/>
      <c r="F76" s="39"/>
    </row>
    <row r="77" spans="1:6" s="19" customFormat="1" ht="12" x14ac:dyDescent="0.2">
      <c r="B77" s="40" t="s">
        <v>2</v>
      </c>
      <c r="C77" s="37"/>
      <c r="D77" s="37"/>
      <c r="E77" s="41">
        <f>SUM(E78:E84)</f>
        <v>25075991.25</v>
      </c>
      <c r="F77" s="42">
        <f>SUM(F78:F84)</f>
        <v>19294720.420000002</v>
      </c>
    </row>
    <row r="78" spans="1:6" s="19" customFormat="1" x14ac:dyDescent="0.2">
      <c r="B78" s="43" t="s">
        <v>3</v>
      </c>
      <c r="C78" s="44"/>
      <c r="D78" s="44"/>
      <c r="E78" s="4">
        <v>0</v>
      </c>
      <c r="F78" s="9">
        <v>0</v>
      </c>
    </row>
    <row r="79" spans="1:6" s="19" customFormat="1" x14ac:dyDescent="0.2">
      <c r="B79" s="43" t="s">
        <v>4</v>
      </c>
      <c r="C79" s="44"/>
      <c r="D79" s="44"/>
      <c r="E79" s="4">
        <v>0</v>
      </c>
      <c r="F79" s="9">
        <v>0</v>
      </c>
    </row>
    <row r="80" spans="1:6" s="19" customFormat="1" x14ac:dyDescent="0.2">
      <c r="B80" s="43" t="s">
        <v>5</v>
      </c>
      <c r="C80" s="44"/>
      <c r="D80" s="44"/>
      <c r="E80" s="4">
        <v>0</v>
      </c>
      <c r="F80" s="9">
        <v>0</v>
      </c>
    </row>
    <row r="81" spans="2:6" s="19" customFormat="1" x14ac:dyDescent="0.2">
      <c r="B81" s="43" t="s">
        <v>6</v>
      </c>
      <c r="C81" s="44"/>
      <c r="D81" s="44"/>
      <c r="E81" s="4">
        <v>0</v>
      </c>
      <c r="F81" s="9">
        <v>0</v>
      </c>
    </row>
    <row r="82" spans="2:6" s="19" customFormat="1" x14ac:dyDescent="0.2">
      <c r="B82" s="43" t="s">
        <v>7</v>
      </c>
      <c r="C82" s="44"/>
      <c r="D82" s="44"/>
      <c r="E82" s="4">
        <v>0</v>
      </c>
      <c r="F82" s="9">
        <v>0</v>
      </c>
    </row>
    <row r="83" spans="2:6" s="19" customFormat="1" x14ac:dyDescent="0.2">
      <c r="B83" s="43" t="s">
        <v>8</v>
      </c>
      <c r="C83" s="44"/>
      <c r="D83" s="44"/>
      <c r="E83" s="4">
        <v>0</v>
      </c>
      <c r="F83" s="9">
        <v>0</v>
      </c>
    </row>
    <row r="84" spans="2:6" s="19" customFormat="1" x14ac:dyDescent="0.2">
      <c r="B84" s="43" t="s">
        <v>9</v>
      </c>
      <c r="C84" s="44"/>
      <c r="D84" s="44"/>
      <c r="E84" s="4">
        <v>25075991.25</v>
      </c>
      <c r="F84" s="9">
        <v>19294720.420000002</v>
      </c>
    </row>
    <row r="85" spans="2:6" s="19" customFormat="1" ht="12" x14ac:dyDescent="0.2">
      <c r="B85" s="76" t="s">
        <v>10</v>
      </c>
      <c r="C85" s="77"/>
      <c r="D85" s="77"/>
      <c r="E85" s="41">
        <f>SUM(E86:E87)</f>
        <v>0</v>
      </c>
      <c r="F85" s="42">
        <f>SUM(F86:F87)</f>
        <v>0</v>
      </c>
    </row>
    <row r="86" spans="2:6" s="19" customFormat="1" x14ac:dyDescent="0.2">
      <c r="B86" s="78" t="s">
        <v>11</v>
      </c>
      <c r="C86" s="79"/>
      <c r="D86" s="79"/>
      <c r="E86" s="4">
        <v>0</v>
      </c>
      <c r="F86" s="9">
        <v>0</v>
      </c>
    </row>
    <row r="87" spans="2:6" s="19" customFormat="1" x14ac:dyDescent="0.2">
      <c r="B87" s="43" t="s">
        <v>12</v>
      </c>
      <c r="C87" s="45"/>
      <c r="D87" s="45"/>
      <c r="E87" s="4"/>
      <c r="F87" s="9"/>
    </row>
    <row r="88" spans="2:6" s="19" customFormat="1" ht="12" x14ac:dyDescent="0.2">
      <c r="B88" s="46" t="s">
        <v>13</v>
      </c>
      <c r="C88" s="47"/>
      <c r="D88" s="47"/>
      <c r="E88" s="41">
        <f>SUM(E89:E93)</f>
        <v>48140.93</v>
      </c>
      <c r="F88" s="42">
        <f>SUM(F89:F93)</f>
        <v>0</v>
      </c>
    </row>
    <row r="89" spans="2:6" s="19" customFormat="1" x14ac:dyDescent="0.2">
      <c r="B89" s="43" t="s">
        <v>14</v>
      </c>
      <c r="C89" s="48"/>
      <c r="D89" s="48"/>
      <c r="E89" s="4">
        <v>0</v>
      </c>
      <c r="F89" s="9">
        <v>0</v>
      </c>
    </row>
    <row r="90" spans="2:6" s="19" customFormat="1" x14ac:dyDescent="0.2">
      <c r="B90" s="43" t="s">
        <v>15</v>
      </c>
      <c r="C90" s="48"/>
      <c r="D90" s="48"/>
      <c r="E90" s="4">
        <v>0</v>
      </c>
      <c r="F90" s="9">
        <v>0</v>
      </c>
    </row>
    <row r="91" spans="2:6" s="19" customFormat="1" x14ac:dyDescent="0.2">
      <c r="B91" s="43" t="s">
        <v>16</v>
      </c>
      <c r="C91" s="48"/>
      <c r="D91" s="48"/>
      <c r="E91" s="4">
        <v>0</v>
      </c>
      <c r="F91" s="9">
        <v>0</v>
      </c>
    </row>
    <row r="92" spans="2:6" s="19" customFormat="1" x14ac:dyDescent="0.2">
      <c r="B92" s="43" t="s">
        <v>17</v>
      </c>
      <c r="C92" s="48"/>
      <c r="D92" s="48"/>
      <c r="E92" s="4">
        <v>0</v>
      </c>
      <c r="F92" s="9">
        <v>0</v>
      </c>
    </row>
    <row r="93" spans="2:6" s="19" customFormat="1" x14ac:dyDescent="0.2">
      <c r="B93" s="43" t="s">
        <v>18</v>
      </c>
      <c r="C93" s="48"/>
      <c r="D93" s="48"/>
      <c r="E93" s="4">
        <v>48140.93</v>
      </c>
      <c r="F93" s="9">
        <v>0</v>
      </c>
    </row>
    <row r="94" spans="2:6" s="19" customFormat="1" x14ac:dyDescent="0.2">
      <c r="B94" s="49"/>
      <c r="C94" s="50"/>
      <c r="D94" s="50"/>
      <c r="E94" s="4"/>
      <c r="F94" s="51"/>
    </row>
    <row r="95" spans="2:6" s="19" customFormat="1" ht="12" x14ac:dyDescent="0.2">
      <c r="B95" s="46" t="s">
        <v>19</v>
      </c>
      <c r="C95" s="37"/>
      <c r="D95" s="37"/>
      <c r="E95" s="41">
        <f>SUM(E88,E85,E77)</f>
        <v>25124132.18</v>
      </c>
      <c r="F95" s="42">
        <f>SUM(F88,F85,F77)</f>
        <v>19294720.420000002</v>
      </c>
    </row>
    <row r="96" spans="2:6" s="19" customFormat="1" x14ac:dyDescent="0.2">
      <c r="B96" s="49"/>
      <c r="C96" s="50"/>
      <c r="D96" s="50"/>
      <c r="E96" s="4"/>
      <c r="F96" s="9"/>
    </row>
    <row r="97" spans="2:6" s="19" customFormat="1" ht="12" x14ac:dyDescent="0.2">
      <c r="B97" s="40" t="s">
        <v>20</v>
      </c>
      <c r="C97" s="37"/>
      <c r="D97" s="37"/>
      <c r="E97" s="4"/>
      <c r="F97" s="9"/>
    </row>
    <row r="98" spans="2:6" s="19" customFormat="1" ht="12" x14ac:dyDescent="0.2">
      <c r="B98" s="40" t="s">
        <v>21</v>
      </c>
      <c r="C98" s="37"/>
      <c r="D98" s="37"/>
      <c r="E98" s="41">
        <f>SUM(E99:E101)</f>
        <v>2546817.27</v>
      </c>
      <c r="F98" s="42">
        <f>SUM(F99:F101)</f>
        <v>3924072.8</v>
      </c>
    </row>
    <row r="99" spans="2:6" s="19" customFormat="1" x14ac:dyDescent="0.2">
      <c r="B99" s="43" t="s">
        <v>22</v>
      </c>
      <c r="C99" s="48"/>
      <c r="D99" s="48"/>
      <c r="E99" s="4">
        <v>0</v>
      </c>
      <c r="F99" s="9">
        <v>0</v>
      </c>
    </row>
    <row r="100" spans="2:6" s="19" customFormat="1" x14ac:dyDescent="0.2">
      <c r="B100" s="43" t="s">
        <v>23</v>
      </c>
      <c r="C100" s="48"/>
      <c r="D100" s="48"/>
      <c r="E100" s="4">
        <v>0</v>
      </c>
      <c r="F100" s="9">
        <v>0</v>
      </c>
    </row>
    <row r="101" spans="2:6" s="19" customFormat="1" x14ac:dyDescent="0.2">
      <c r="B101" s="43" t="s">
        <v>24</v>
      </c>
      <c r="C101" s="48"/>
      <c r="D101" s="48"/>
      <c r="E101" s="4">
        <v>2546817.27</v>
      </c>
      <c r="F101" s="9">
        <v>3924072.8</v>
      </c>
    </row>
    <row r="102" spans="2:6" s="19" customFormat="1" ht="12" x14ac:dyDescent="0.2">
      <c r="B102" s="46" t="s">
        <v>25</v>
      </c>
      <c r="C102" s="47"/>
      <c r="D102" s="47"/>
      <c r="E102" s="41">
        <f>SUM(E103:E111)</f>
        <v>0</v>
      </c>
      <c r="F102" s="42">
        <f>SUM(F103:F111)</f>
        <v>0</v>
      </c>
    </row>
    <row r="103" spans="2:6" s="19" customFormat="1" x14ac:dyDescent="0.2">
      <c r="B103" s="80" t="s">
        <v>26</v>
      </c>
      <c r="C103" s="81"/>
      <c r="D103" s="81"/>
      <c r="E103" s="4">
        <v>0</v>
      </c>
      <c r="F103" s="9">
        <v>0</v>
      </c>
    </row>
    <row r="104" spans="2:6" s="19" customFormat="1" x14ac:dyDescent="0.2">
      <c r="B104" s="80" t="s">
        <v>27</v>
      </c>
      <c r="C104" s="81"/>
      <c r="D104" s="81"/>
      <c r="E104" s="4">
        <v>0</v>
      </c>
      <c r="F104" s="9">
        <v>0</v>
      </c>
    </row>
    <row r="105" spans="2:6" s="19" customFormat="1" x14ac:dyDescent="0.2">
      <c r="B105" s="80" t="s">
        <v>28</v>
      </c>
      <c r="C105" s="81"/>
      <c r="D105" s="81"/>
      <c r="E105" s="4">
        <v>0</v>
      </c>
      <c r="F105" s="9">
        <v>0</v>
      </c>
    </row>
    <row r="106" spans="2:6" s="19" customFormat="1" x14ac:dyDescent="0.2">
      <c r="B106" s="80" t="s">
        <v>29</v>
      </c>
      <c r="C106" s="81"/>
      <c r="D106" s="81"/>
      <c r="E106" s="4">
        <v>0</v>
      </c>
      <c r="F106" s="9">
        <v>0</v>
      </c>
    </row>
    <row r="107" spans="2:6" s="19" customFormat="1" x14ac:dyDescent="0.2">
      <c r="B107" s="80" t="s">
        <v>30</v>
      </c>
      <c r="C107" s="81"/>
      <c r="D107" s="81"/>
      <c r="E107" s="4">
        <v>0</v>
      </c>
      <c r="F107" s="9">
        <v>0</v>
      </c>
    </row>
    <row r="108" spans="2:6" s="19" customFormat="1" x14ac:dyDescent="0.2">
      <c r="B108" s="80" t="s">
        <v>31</v>
      </c>
      <c r="C108" s="81"/>
      <c r="D108" s="81"/>
      <c r="E108" s="4">
        <v>0</v>
      </c>
      <c r="F108" s="9">
        <v>0</v>
      </c>
    </row>
    <row r="109" spans="2:6" s="19" customFormat="1" x14ac:dyDescent="0.2">
      <c r="B109" s="80" t="s">
        <v>32</v>
      </c>
      <c r="C109" s="81"/>
      <c r="D109" s="81"/>
      <c r="E109" s="4">
        <v>0</v>
      </c>
      <c r="F109" s="9">
        <v>0</v>
      </c>
    </row>
    <row r="110" spans="2:6" s="19" customFormat="1" x14ac:dyDescent="0.2">
      <c r="B110" s="80" t="s">
        <v>33</v>
      </c>
      <c r="C110" s="81"/>
      <c r="D110" s="81"/>
      <c r="E110" s="4">
        <v>0</v>
      </c>
      <c r="F110" s="9">
        <v>0</v>
      </c>
    </row>
    <row r="111" spans="2:6" s="19" customFormat="1" x14ac:dyDescent="0.2">
      <c r="B111" s="80" t="s">
        <v>34</v>
      </c>
      <c r="C111" s="81"/>
      <c r="D111" s="81"/>
      <c r="E111" s="4">
        <v>0</v>
      </c>
      <c r="F111" s="9">
        <v>0</v>
      </c>
    </row>
    <row r="112" spans="2:6" s="19" customFormat="1" ht="12" x14ac:dyDescent="0.2">
      <c r="B112" s="40" t="s">
        <v>56</v>
      </c>
      <c r="C112" s="37"/>
      <c r="D112" s="37"/>
      <c r="E112" s="41">
        <f>SUM(E113:E115)</f>
        <v>0</v>
      </c>
      <c r="F112" s="42">
        <f>SUM(F113:F115)</f>
        <v>0</v>
      </c>
    </row>
    <row r="113" spans="2:6" s="19" customFormat="1" x14ac:dyDescent="0.2">
      <c r="B113" s="80" t="s">
        <v>35</v>
      </c>
      <c r="C113" s="81"/>
      <c r="D113" s="81"/>
      <c r="E113" s="4">
        <v>0</v>
      </c>
      <c r="F113" s="9">
        <v>0</v>
      </c>
    </row>
    <row r="114" spans="2:6" s="19" customFormat="1" x14ac:dyDescent="0.2">
      <c r="B114" s="80" t="s">
        <v>36</v>
      </c>
      <c r="C114" s="81"/>
      <c r="D114" s="81"/>
      <c r="E114" s="4">
        <v>0</v>
      </c>
      <c r="F114" s="9">
        <v>0</v>
      </c>
    </row>
    <row r="115" spans="2:6" s="19" customFormat="1" x14ac:dyDescent="0.2">
      <c r="B115" s="80" t="s">
        <v>37</v>
      </c>
      <c r="C115" s="81"/>
      <c r="D115" s="81"/>
      <c r="E115" s="4">
        <v>0</v>
      </c>
      <c r="F115" s="9">
        <v>0</v>
      </c>
    </row>
    <row r="116" spans="2:6" s="19" customFormat="1" ht="12" x14ac:dyDescent="0.2">
      <c r="B116" s="46" t="s">
        <v>38</v>
      </c>
      <c r="C116" s="47"/>
      <c r="D116" s="47"/>
      <c r="E116" s="41">
        <f>SUM(E117:E121)</f>
        <v>0</v>
      </c>
      <c r="F116" s="42">
        <f>SUM(F117:F121)</f>
        <v>0</v>
      </c>
    </row>
    <row r="117" spans="2:6" s="19" customFormat="1" x14ac:dyDescent="0.2">
      <c r="B117" s="80" t="s">
        <v>39</v>
      </c>
      <c r="C117" s="81"/>
      <c r="D117" s="81"/>
      <c r="E117" s="4">
        <v>0</v>
      </c>
      <c r="F117" s="9">
        <v>0</v>
      </c>
    </row>
    <row r="118" spans="2:6" s="19" customFormat="1" x14ac:dyDescent="0.2">
      <c r="B118" s="80" t="s">
        <v>40</v>
      </c>
      <c r="C118" s="81"/>
      <c r="D118" s="81"/>
      <c r="E118" s="4">
        <v>0</v>
      </c>
      <c r="F118" s="9">
        <v>0</v>
      </c>
    </row>
    <row r="119" spans="2:6" s="19" customFormat="1" x14ac:dyDescent="0.2">
      <c r="B119" s="80" t="s">
        <v>41</v>
      </c>
      <c r="C119" s="81"/>
      <c r="D119" s="81"/>
      <c r="E119" s="4">
        <v>0</v>
      </c>
      <c r="F119" s="9">
        <v>0</v>
      </c>
    </row>
    <row r="120" spans="2:6" s="19" customFormat="1" x14ac:dyDescent="0.2">
      <c r="B120" s="80" t="s">
        <v>42</v>
      </c>
      <c r="C120" s="81"/>
      <c r="D120" s="81"/>
      <c r="E120" s="4">
        <v>0</v>
      </c>
      <c r="F120" s="9">
        <v>0</v>
      </c>
    </row>
    <row r="121" spans="2:6" s="19" customFormat="1" x14ac:dyDescent="0.2">
      <c r="B121" s="80" t="s">
        <v>43</v>
      </c>
      <c r="C121" s="81"/>
      <c r="D121" s="81"/>
      <c r="E121" s="4">
        <v>0</v>
      </c>
      <c r="F121" s="9">
        <v>0</v>
      </c>
    </row>
    <row r="122" spans="2:6" s="19" customFormat="1" ht="12" x14ac:dyDescent="0.2">
      <c r="B122" s="46" t="s">
        <v>44</v>
      </c>
      <c r="C122" s="47"/>
      <c r="D122" s="47"/>
      <c r="E122" s="41">
        <f>SUM(E123:E128)</f>
        <v>0</v>
      </c>
      <c r="F122" s="42">
        <f>SUM(F123:F128)</f>
        <v>0</v>
      </c>
    </row>
    <row r="123" spans="2:6" s="19" customFormat="1" x14ac:dyDescent="0.2">
      <c r="B123" s="80" t="s">
        <v>45</v>
      </c>
      <c r="C123" s="81"/>
      <c r="D123" s="81"/>
      <c r="E123" s="4">
        <v>0</v>
      </c>
      <c r="F123" s="9">
        <v>0</v>
      </c>
    </row>
    <row r="124" spans="2:6" s="19" customFormat="1" x14ac:dyDescent="0.2">
      <c r="B124" s="80" t="s">
        <v>46</v>
      </c>
      <c r="C124" s="81"/>
      <c r="D124" s="81"/>
      <c r="E124" s="4">
        <v>0</v>
      </c>
      <c r="F124" s="9">
        <v>0</v>
      </c>
    </row>
    <row r="125" spans="2:6" s="19" customFormat="1" x14ac:dyDescent="0.2">
      <c r="B125" s="80" t="s">
        <v>47</v>
      </c>
      <c r="C125" s="81"/>
      <c r="D125" s="81"/>
      <c r="E125" s="4">
        <v>0</v>
      </c>
      <c r="F125" s="9">
        <v>0</v>
      </c>
    </row>
    <row r="126" spans="2:6" s="19" customFormat="1" x14ac:dyDescent="0.2">
      <c r="B126" s="80" t="s">
        <v>48</v>
      </c>
      <c r="C126" s="81"/>
      <c r="D126" s="81"/>
      <c r="E126" s="4">
        <v>0</v>
      </c>
      <c r="F126" s="9">
        <v>0</v>
      </c>
    </row>
    <row r="127" spans="2:6" s="19" customFormat="1" x14ac:dyDescent="0.2">
      <c r="B127" s="80" t="s">
        <v>49</v>
      </c>
      <c r="C127" s="81"/>
      <c r="D127" s="81"/>
      <c r="E127" s="4">
        <v>0</v>
      </c>
      <c r="F127" s="9">
        <v>0</v>
      </c>
    </row>
    <row r="128" spans="2:6" s="19" customFormat="1" x14ac:dyDescent="0.2">
      <c r="B128" s="80" t="s">
        <v>50</v>
      </c>
      <c r="C128" s="81"/>
      <c r="D128" s="81"/>
      <c r="E128" s="4">
        <v>0</v>
      </c>
      <c r="F128" s="9">
        <v>0</v>
      </c>
    </row>
    <row r="129" spans="2:6" s="19" customFormat="1" ht="12" x14ac:dyDescent="0.2">
      <c r="B129" s="40" t="s">
        <v>51</v>
      </c>
      <c r="C129" s="37"/>
      <c r="D129" s="37"/>
      <c r="E129" s="41">
        <f>SUM(E130)</f>
        <v>0</v>
      </c>
      <c r="F129" s="42">
        <f>SUM(F130)</f>
        <v>0</v>
      </c>
    </row>
    <row r="130" spans="2:6" s="19" customFormat="1" x14ac:dyDescent="0.2">
      <c r="B130" s="80" t="s">
        <v>52</v>
      </c>
      <c r="C130" s="81"/>
      <c r="D130" s="81"/>
      <c r="E130" s="4">
        <v>0</v>
      </c>
      <c r="F130" s="9">
        <v>0</v>
      </c>
    </row>
    <row r="131" spans="2:6" s="19" customFormat="1" x14ac:dyDescent="0.2">
      <c r="B131" s="82"/>
      <c r="C131" s="83"/>
      <c r="D131" s="83"/>
      <c r="E131" s="4"/>
      <c r="F131" s="9"/>
    </row>
    <row r="132" spans="2:6" s="19" customFormat="1" ht="12" x14ac:dyDescent="0.2">
      <c r="B132" s="40" t="s">
        <v>53</v>
      </c>
      <c r="C132" s="37"/>
      <c r="D132" s="37"/>
      <c r="E132" s="41">
        <f>SUM(E122,E129,E116,E112,E98,E102)</f>
        <v>2546817.27</v>
      </c>
      <c r="F132" s="42">
        <f>SUM(F129,F122,F116,F112,F98,F102)</f>
        <v>3924072.8</v>
      </c>
    </row>
    <row r="133" spans="2:6" s="19" customFormat="1" x14ac:dyDescent="0.2">
      <c r="B133" s="49"/>
      <c r="C133" s="50"/>
      <c r="D133" s="50"/>
      <c r="E133" s="4"/>
      <c r="F133" s="9"/>
    </row>
    <row r="134" spans="2:6" s="19" customFormat="1" ht="12" x14ac:dyDescent="0.2">
      <c r="B134" s="46" t="s">
        <v>54</v>
      </c>
      <c r="C134" s="37"/>
      <c r="D134" s="37"/>
      <c r="E134" s="41">
        <f>E95-E132</f>
        <v>22577314.91</v>
      </c>
      <c r="F134" s="42">
        <f>F95-F132</f>
        <v>15370647.620000001</v>
      </c>
    </row>
    <row r="135" spans="2:6" s="19" customFormat="1" ht="12" thickBot="1" x14ac:dyDescent="0.25">
      <c r="B135" s="52"/>
      <c r="C135" s="53"/>
      <c r="D135" s="53"/>
      <c r="E135" s="54"/>
      <c r="F135" s="55"/>
    </row>
    <row r="136" spans="2:6" s="19" customFormat="1" x14ac:dyDescent="0.2">
      <c r="B136" s="19" t="s">
        <v>57</v>
      </c>
    </row>
    <row r="137" spans="2:6" s="19" customFormat="1" ht="108.75" customHeight="1" x14ac:dyDescent="0.2"/>
    <row r="138" spans="2:6" s="19" customFormat="1" x14ac:dyDescent="0.2">
      <c r="C138" s="31" t="s">
        <v>61</v>
      </c>
      <c r="E138" s="33" t="s">
        <v>63</v>
      </c>
    </row>
    <row r="139" spans="2:6" s="19" customFormat="1" x14ac:dyDescent="0.2">
      <c r="C139" s="32" t="s">
        <v>62</v>
      </c>
      <c r="E139" s="34" t="s">
        <v>64</v>
      </c>
    </row>
    <row r="140" spans="2:6" s="19" customFormat="1" x14ac:dyDescent="0.2"/>
    <row r="141" spans="2:6" s="19" customFormat="1" x14ac:dyDescent="0.2"/>
    <row r="142" spans="2:6" s="19" customFormat="1" x14ac:dyDescent="0.2"/>
    <row r="143" spans="2:6" s="19" customFormat="1" x14ac:dyDescent="0.2"/>
    <row r="144" spans="2:6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  <row r="304" s="19" customFormat="1" x14ac:dyDescent="0.2"/>
    <row r="305" s="19" customFormat="1" x14ac:dyDescent="0.2"/>
    <row r="306" s="19" customFormat="1" x14ac:dyDescent="0.2"/>
    <row r="307" s="19" customFormat="1" x14ac:dyDescent="0.2"/>
    <row r="308" s="19" customFormat="1" x14ac:dyDescent="0.2"/>
    <row r="309" s="19" customFormat="1" x14ac:dyDescent="0.2"/>
    <row r="310" s="19" customFormat="1" x14ac:dyDescent="0.2"/>
    <row r="311" s="19" customFormat="1" x14ac:dyDescent="0.2"/>
    <row r="312" s="19" customFormat="1" x14ac:dyDescent="0.2"/>
    <row r="313" s="19" customFormat="1" x14ac:dyDescent="0.2"/>
    <row r="314" s="19" customFormat="1" x14ac:dyDescent="0.2"/>
    <row r="315" s="19" customFormat="1" x14ac:dyDescent="0.2"/>
    <row r="316" s="19" customFormat="1" x14ac:dyDescent="0.2"/>
    <row r="317" s="19" customFormat="1" x14ac:dyDescent="0.2"/>
    <row r="318" s="19" customFormat="1" x14ac:dyDescent="0.2"/>
    <row r="319" s="19" customFormat="1" x14ac:dyDescent="0.2"/>
    <row r="320" s="19" customFormat="1" x14ac:dyDescent="0.2"/>
    <row r="321" s="19" customFormat="1" x14ac:dyDescent="0.2"/>
    <row r="322" s="19" customFormat="1" x14ac:dyDescent="0.2"/>
    <row r="323" s="19" customFormat="1" x14ac:dyDescent="0.2"/>
    <row r="324" s="19" customFormat="1" x14ac:dyDescent="0.2"/>
    <row r="325" s="19" customFormat="1" x14ac:dyDescent="0.2"/>
    <row r="326" s="19" customFormat="1" x14ac:dyDescent="0.2"/>
    <row r="327" s="19" customFormat="1" x14ac:dyDescent="0.2"/>
    <row r="328" s="19" customFormat="1" x14ac:dyDescent="0.2"/>
    <row r="329" s="19" customFormat="1" x14ac:dyDescent="0.2"/>
    <row r="330" s="19" customFormat="1" x14ac:dyDescent="0.2"/>
    <row r="331" s="19" customFormat="1" x14ac:dyDescent="0.2"/>
    <row r="332" s="19" customFormat="1" x14ac:dyDescent="0.2"/>
    <row r="333" s="19" customFormat="1" x14ac:dyDescent="0.2"/>
    <row r="334" s="19" customFormat="1" x14ac:dyDescent="0.2"/>
    <row r="335" s="19" customFormat="1" x14ac:dyDescent="0.2"/>
    <row r="336" s="19" customFormat="1" x14ac:dyDescent="0.2"/>
    <row r="337" s="19" customFormat="1" x14ac:dyDescent="0.2"/>
    <row r="338" s="19" customFormat="1" x14ac:dyDescent="0.2"/>
    <row r="339" s="19" customFormat="1" x14ac:dyDescent="0.2"/>
    <row r="340" s="19" customFormat="1" x14ac:dyDescent="0.2"/>
    <row r="341" s="19" customFormat="1" x14ac:dyDescent="0.2"/>
    <row r="342" s="19" customFormat="1" x14ac:dyDescent="0.2"/>
    <row r="343" s="19" customFormat="1" x14ac:dyDescent="0.2"/>
    <row r="344" s="19" customFormat="1" x14ac:dyDescent="0.2"/>
    <row r="345" s="19" customFormat="1" x14ac:dyDescent="0.2"/>
    <row r="346" s="19" customFormat="1" x14ac:dyDescent="0.2"/>
    <row r="347" s="19" customFormat="1" x14ac:dyDescent="0.2"/>
    <row r="348" s="19" customFormat="1" x14ac:dyDescent="0.2"/>
    <row r="349" s="19" customFormat="1" x14ac:dyDescent="0.2"/>
    <row r="350" s="19" customFormat="1" x14ac:dyDescent="0.2"/>
    <row r="351" s="19" customFormat="1" x14ac:dyDescent="0.2"/>
    <row r="352" s="19" customFormat="1" x14ac:dyDescent="0.2"/>
    <row r="353" s="19" customFormat="1" x14ac:dyDescent="0.2"/>
    <row r="354" s="19" customFormat="1" x14ac:dyDescent="0.2"/>
    <row r="355" s="19" customFormat="1" x14ac:dyDescent="0.2"/>
    <row r="356" s="19" customFormat="1" x14ac:dyDescent="0.2"/>
    <row r="357" s="19" customFormat="1" x14ac:dyDescent="0.2"/>
    <row r="358" s="19" customFormat="1" x14ac:dyDescent="0.2"/>
    <row r="359" s="19" customFormat="1" x14ac:dyDescent="0.2"/>
    <row r="360" s="19" customFormat="1" x14ac:dyDescent="0.2"/>
    <row r="361" s="19" customFormat="1" x14ac:dyDescent="0.2"/>
    <row r="362" s="19" customFormat="1" x14ac:dyDescent="0.2"/>
    <row r="363" s="19" customFormat="1" x14ac:dyDescent="0.2"/>
    <row r="364" s="19" customFormat="1" x14ac:dyDescent="0.2"/>
    <row r="365" s="19" customFormat="1" x14ac:dyDescent="0.2"/>
    <row r="366" s="19" customFormat="1" x14ac:dyDescent="0.2"/>
    <row r="367" s="19" customFormat="1" x14ac:dyDescent="0.2"/>
    <row r="368" s="19" customFormat="1" x14ac:dyDescent="0.2"/>
    <row r="369" s="19" customFormat="1" x14ac:dyDescent="0.2"/>
    <row r="370" s="19" customFormat="1" x14ac:dyDescent="0.2"/>
    <row r="371" s="19" customFormat="1" x14ac:dyDescent="0.2"/>
    <row r="372" s="19" customFormat="1" x14ac:dyDescent="0.2"/>
    <row r="373" s="19" customFormat="1" x14ac:dyDescent="0.2"/>
    <row r="374" s="19" customFormat="1" x14ac:dyDescent="0.2"/>
    <row r="375" s="19" customFormat="1" x14ac:dyDescent="0.2"/>
    <row r="376" s="19" customFormat="1" x14ac:dyDescent="0.2"/>
    <row r="377" s="19" customFormat="1" x14ac:dyDescent="0.2"/>
    <row r="378" s="19" customFormat="1" x14ac:dyDescent="0.2"/>
    <row r="379" s="19" customFormat="1" x14ac:dyDescent="0.2"/>
    <row r="380" s="19" customFormat="1" x14ac:dyDescent="0.2"/>
    <row r="381" s="19" customFormat="1" x14ac:dyDescent="0.2"/>
    <row r="382" s="19" customFormat="1" x14ac:dyDescent="0.2"/>
    <row r="383" s="19" customFormat="1" x14ac:dyDescent="0.2"/>
    <row r="384" s="19" customFormat="1" x14ac:dyDescent="0.2"/>
    <row r="385" s="19" customFormat="1" x14ac:dyDescent="0.2"/>
    <row r="386" s="19" customFormat="1" x14ac:dyDescent="0.2"/>
    <row r="387" s="19" customFormat="1" x14ac:dyDescent="0.2"/>
    <row r="388" s="19" customFormat="1" x14ac:dyDescent="0.2"/>
    <row r="389" s="19" customFormat="1" x14ac:dyDescent="0.2"/>
    <row r="390" s="19" customFormat="1" x14ac:dyDescent="0.2"/>
    <row r="391" s="19" customFormat="1" x14ac:dyDescent="0.2"/>
    <row r="392" s="19" customFormat="1" x14ac:dyDescent="0.2"/>
    <row r="393" s="19" customFormat="1" x14ac:dyDescent="0.2"/>
    <row r="394" s="19" customFormat="1" x14ac:dyDescent="0.2"/>
    <row r="395" s="19" customFormat="1" x14ac:dyDescent="0.2"/>
    <row r="396" s="19" customFormat="1" x14ac:dyDescent="0.2"/>
    <row r="397" s="19" customFormat="1" x14ac:dyDescent="0.2"/>
    <row r="398" s="19" customFormat="1" x14ac:dyDescent="0.2"/>
    <row r="399" s="19" customFormat="1" x14ac:dyDescent="0.2"/>
    <row r="400" s="19" customFormat="1" x14ac:dyDescent="0.2"/>
    <row r="401" s="19" customFormat="1" x14ac:dyDescent="0.2"/>
    <row r="402" s="19" customFormat="1" x14ac:dyDescent="0.2"/>
    <row r="403" s="19" customFormat="1" x14ac:dyDescent="0.2"/>
    <row r="404" s="19" customFormat="1" x14ac:dyDescent="0.2"/>
    <row r="405" s="19" customFormat="1" x14ac:dyDescent="0.2"/>
    <row r="406" s="19" customFormat="1" x14ac:dyDescent="0.2"/>
    <row r="407" s="19" customFormat="1" x14ac:dyDescent="0.2"/>
    <row r="408" s="19" customFormat="1" x14ac:dyDescent="0.2"/>
    <row r="409" s="19" customFormat="1" x14ac:dyDescent="0.2"/>
    <row r="410" s="19" customFormat="1" x14ac:dyDescent="0.2"/>
    <row r="411" s="19" customFormat="1" x14ac:dyDescent="0.2"/>
    <row r="412" s="19" customFormat="1" x14ac:dyDescent="0.2"/>
    <row r="413" s="19" customFormat="1" x14ac:dyDescent="0.2"/>
    <row r="414" s="19" customFormat="1" x14ac:dyDescent="0.2"/>
    <row r="415" s="19" customFormat="1" x14ac:dyDescent="0.2"/>
    <row r="416" s="19" customFormat="1" x14ac:dyDescent="0.2"/>
    <row r="417" s="19" customFormat="1" x14ac:dyDescent="0.2"/>
    <row r="418" s="19" customFormat="1" x14ac:dyDescent="0.2"/>
    <row r="419" s="19" customFormat="1" x14ac:dyDescent="0.2"/>
    <row r="420" s="19" customFormat="1" x14ac:dyDescent="0.2"/>
    <row r="421" s="19" customFormat="1" x14ac:dyDescent="0.2"/>
    <row r="422" s="19" customFormat="1" x14ac:dyDescent="0.2"/>
    <row r="423" s="19" customFormat="1" x14ac:dyDescent="0.2"/>
    <row r="424" s="19" customFormat="1" x14ac:dyDescent="0.2"/>
    <row r="425" s="19" customFormat="1" x14ac:dyDescent="0.2"/>
    <row r="426" s="19" customFormat="1" x14ac:dyDescent="0.2"/>
    <row r="427" s="19" customFormat="1" x14ac:dyDescent="0.2"/>
    <row r="428" s="19" customFormat="1" x14ac:dyDescent="0.2"/>
    <row r="429" s="19" customFormat="1" x14ac:dyDescent="0.2"/>
    <row r="430" s="19" customFormat="1" x14ac:dyDescent="0.2"/>
    <row r="431" s="19" customFormat="1" x14ac:dyDescent="0.2"/>
    <row r="432" s="19" customFormat="1" x14ac:dyDescent="0.2"/>
    <row r="433" s="19" customFormat="1" x14ac:dyDescent="0.2"/>
    <row r="434" s="19" customFormat="1" x14ac:dyDescent="0.2"/>
    <row r="435" s="19" customFormat="1" x14ac:dyDescent="0.2"/>
    <row r="436" s="19" customFormat="1" x14ac:dyDescent="0.2"/>
    <row r="437" s="19" customFormat="1" x14ac:dyDescent="0.2"/>
    <row r="438" s="19" customFormat="1" x14ac:dyDescent="0.2"/>
    <row r="439" s="19" customFormat="1" x14ac:dyDescent="0.2"/>
    <row r="440" s="19" customFormat="1" x14ac:dyDescent="0.2"/>
    <row r="441" s="19" customFormat="1" x14ac:dyDescent="0.2"/>
    <row r="442" s="19" customFormat="1" x14ac:dyDescent="0.2"/>
    <row r="443" s="19" customFormat="1" x14ac:dyDescent="0.2"/>
    <row r="444" s="19" customFormat="1" x14ac:dyDescent="0.2"/>
    <row r="445" s="19" customFormat="1" x14ac:dyDescent="0.2"/>
    <row r="446" s="19" customFormat="1" x14ac:dyDescent="0.2"/>
    <row r="447" s="19" customFormat="1" x14ac:dyDescent="0.2"/>
    <row r="448" s="19" customFormat="1" x14ac:dyDescent="0.2"/>
    <row r="449" s="19" customFormat="1" x14ac:dyDescent="0.2"/>
    <row r="450" s="19" customFormat="1" x14ac:dyDescent="0.2"/>
    <row r="451" s="19" customFormat="1" x14ac:dyDescent="0.2"/>
    <row r="452" s="19" customFormat="1" x14ac:dyDescent="0.2"/>
    <row r="453" s="19" customFormat="1" x14ac:dyDescent="0.2"/>
    <row r="454" s="19" customFormat="1" x14ac:dyDescent="0.2"/>
    <row r="455" s="19" customFormat="1" x14ac:dyDescent="0.2"/>
    <row r="456" s="19" customFormat="1" x14ac:dyDescent="0.2"/>
    <row r="457" s="19" customFormat="1" x14ac:dyDescent="0.2"/>
    <row r="458" s="19" customFormat="1" x14ac:dyDescent="0.2"/>
    <row r="459" s="19" customFormat="1" x14ac:dyDescent="0.2"/>
    <row r="460" s="19" customFormat="1" x14ac:dyDescent="0.2"/>
    <row r="461" s="19" customFormat="1" x14ac:dyDescent="0.2"/>
    <row r="462" s="19" customFormat="1" x14ac:dyDescent="0.2"/>
    <row r="463" s="19" customFormat="1" x14ac:dyDescent="0.2"/>
    <row r="464" s="19" customFormat="1" x14ac:dyDescent="0.2"/>
    <row r="465" s="19" customFormat="1" x14ac:dyDescent="0.2"/>
    <row r="466" s="19" customFormat="1" x14ac:dyDescent="0.2"/>
    <row r="467" s="19" customFormat="1" x14ac:dyDescent="0.2"/>
    <row r="468" s="19" customFormat="1" x14ac:dyDescent="0.2"/>
    <row r="469" s="19" customFormat="1" x14ac:dyDescent="0.2"/>
    <row r="470" s="19" customFormat="1" x14ac:dyDescent="0.2"/>
    <row r="471" s="19" customFormat="1" x14ac:dyDescent="0.2"/>
    <row r="472" s="19" customFormat="1" x14ac:dyDescent="0.2"/>
    <row r="473" s="19" customFormat="1" x14ac:dyDescent="0.2"/>
    <row r="474" s="19" customFormat="1" x14ac:dyDescent="0.2"/>
    <row r="475" s="19" customFormat="1" x14ac:dyDescent="0.2"/>
    <row r="476" s="19" customFormat="1" x14ac:dyDescent="0.2"/>
    <row r="477" s="19" customFormat="1" x14ac:dyDescent="0.2"/>
    <row r="478" s="19" customFormat="1" x14ac:dyDescent="0.2"/>
    <row r="479" s="19" customFormat="1" x14ac:dyDescent="0.2"/>
    <row r="480" s="19" customFormat="1" x14ac:dyDescent="0.2"/>
    <row r="481" s="19" customFormat="1" x14ac:dyDescent="0.2"/>
    <row r="482" s="19" customFormat="1" x14ac:dyDescent="0.2"/>
    <row r="483" s="19" customFormat="1" x14ac:dyDescent="0.2"/>
    <row r="484" s="19" customFormat="1" x14ac:dyDescent="0.2"/>
    <row r="485" s="19" customFormat="1" x14ac:dyDescent="0.2"/>
    <row r="486" s="19" customFormat="1" x14ac:dyDescent="0.2"/>
    <row r="487" s="19" customFormat="1" x14ac:dyDescent="0.2"/>
    <row r="488" s="19" customFormat="1" x14ac:dyDescent="0.2"/>
    <row r="489" s="19" customFormat="1" x14ac:dyDescent="0.2"/>
    <row r="490" s="19" customFormat="1" x14ac:dyDescent="0.2"/>
    <row r="491" s="19" customFormat="1" x14ac:dyDescent="0.2"/>
    <row r="492" s="19" customFormat="1" x14ac:dyDescent="0.2"/>
    <row r="493" s="19" customFormat="1" x14ac:dyDescent="0.2"/>
    <row r="494" s="19" customFormat="1" x14ac:dyDescent="0.2"/>
    <row r="495" s="19" customFormat="1" x14ac:dyDescent="0.2"/>
    <row r="496" s="19" customFormat="1" x14ac:dyDescent="0.2"/>
    <row r="497" s="19" customFormat="1" x14ac:dyDescent="0.2"/>
    <row r="498" s="19" customFormat="1" x14ac:dyDescent="0.2"/>
    <row r="499" s="19" customFormat="1" x14ac:dyDescent="0.2"/>
    <row r="500" s="19" customFormat="1" x14ac:dyDescent="0.2"/>
    <row r="501" s="19" customFormat="1" x14ac:dyDescent="0.2"/>
    <row r="502" s="19" customFormat="1" x14ac:dyDescent="0.2"/>
    <row r="503" s="19" customFormat="1" x14ac:dyDescent="0.2"/>
    <row r="504" s="19" customFormat="1" x14ac:dyDescent="0.2"/>
    <row r="505" s="19" customFormat="1" x14ac:dyDescent="0.2"/>
    <row r="506" s="19" customFormat="1" x14ac:dyDescent="0.2"/>
    <row r="507" s="19" customFormat="1" x14ac:dyDescent="0.2"/>
    <row r="508" s="19" customFormat="1" x14ac:dyDescent="0.2"/>
    <row r="509" s="19" customFormat="1" x14ac:dyDescent="0.2"/>
    <row r="510" s="19" customFormat="1" x14ac:dyDescent="0.2"/>
    <row r="511" s="19" customFormat="1" x14ac:dyDescent="0.2"/>
    <row r="512" s="19" customFormat="1" x14ac:dyDescent="0.2"/>
    <row r="513" s="19" customFormat="1" x14ac:dyDescent="0.2"/>
    <row r="514" s="19" customFormat="1" x14ac:dyDescent="0.2"/>
    <row r="515" s="19" customFormat="1" x14ac:dyDescent="0.2"/>
    <row r="516" s="19" customFormat="1" x14ac:dyDescent="0.2"/>
    <row r="517" s="19" customFormat="1" x14ac:dyDescent="0.2"/>
    <row r="518" s="19" customFormat="1" x14ac:dyDescent="0.2"/>
    <row r="519" s="19" customFormat="1" x14ac:dyDescent="0.2"/>
    <row r="520" s="19" customFormat="1" x14ac:dyDescent="0.2"/>
    <row r="521" s="19" customFormat="1" x14ac:dyDescent="0.2"/>
    <row r="522" s="19" customFormat="1" x14ac:dyDescent="0.2"/>
    <row r="523" s="19" customFormat="1" x14ac:dyDescent="0.2"/>
    <row r="524" s="19" customFormat="1" x14ac:dyDescent="0.2"/>
    <row r="525" s="19" customFormat="1" x14ac:dyDescent="0.2"/>
    <row r="526" s="19" customFormat="1" x14ac:dyDescent="0.2"/>
    <row r="527" s="19" customFormat="1" x14ac:dyDescent="0.2"/>
    <row r="528" s="19" customFormat="1" x14ac:dyDescent="0.2"/>
    <row r="529" s="19" customFormat="1" x14ac:dyDescent="0.2"/>
    <row r="530" s="19" customFormat="1" x14ac:dyDescent="0.2"/>
    <row r="531" s="19" customFormat="1" x14ac:dyDescent="0.2"/>
    <row r="532" s="19" customFormat="1" x14ac:dyDescent="0.2"/>
    <row r="533" s="19" customFormat="1" x14ac:dyDescent="0.2"/>
    <row r="534" s="19" customFormat="1" x14ac:dyDescent="0.2"/>
    <row r="535" s="19" customFormat="1" x14ac:dyDescent="0.2"/>
    <row r="536" s="19" customFormat="1" x14ac:dyDescent="0.2"/>
    <row r="537" s="19" customFormat="1" x14ac:dyDescent="0.2"/>
    <row r="538" s="19" customFormat="1" x14ac:dyDescent="0.2"/>
    <row r="539" s="19" customFormat="1" x14ac:dyDescent="0.2"/>
    <row r="540" s="19" customFormat="1" x14ac:dyDescent="0.2"/>
    <row r="541" s="19" customFormat="1" x14ac:dyDescent="0.2"/>
    <row r="542" s="19" customFormat="1" x14ac:dyDescent="0.2"/>
    <row r="543" s="19" customFormat="1" x14ac:dyDescent="0.2"/>
    <row r="544" s="19" customFormat="1" x14ac:dyDescent="0.2"/>
    <row r="545" s="19" customFormat="1" x14ac:dyDescent="0.2"/>
    <row r="546" s="19" customFormat="1" x14ac:dyDescent="0.2"/>
    <row r="547" s="19" customFormat="1" x14ac:dyDescent="0.2"/>
    <row r="548" s="19" customFormat="1" x14ac:dyDescent="0.2"/>
    <row r="549" s="19" customFormat="1" x14ac:dyDescent="0.2"/>
    <row r="550" s="19" customFormat="1" x14ac:dyDescent="0.2"/>
    <row r="551" s="19" customFormat="1" x14ac:dyDescent="0.2"/>
    <row r="552" s="19" customFormat="1" x14ac:dyDescent="0.2"/>
    <row r="553" s="19" customFormat="1" x14ac:dyDescent="0.2"/>
    <row r="554" s="19" customFormat="1" x14ac:dyDescent="0.2"/>
    <row r="555" s="19" customFormat="1" x14ac:dyDescent="0.2"/>
    <row r="556" s="19" customFormat="1" x14ac:dyDescent="0.2"/>
    <row r="557" s="19" customFormat="1" x14ac:dyDescent="0.2"/>
    <row r="558" s="19" customFormat="1" x14ac:dyDescent="0.2"/>
    <row r="559" s="19" customFormat="1" x14ac:dyDescent="0.2"/>
    <row r="560" s="19" customFormat="1" x14ac:dyDescent="0.2"/>
    <row r="561" s="19" customFormat="1" x14ac:dyDescent="0.2"/>
    <row r="562" s="19" customFormat="1" x14ac:dyDescent="0.2"/>
    <row r="563" s="19" customFormat="1" x14ac:dyDescent="0.2"/>
    <row r="564" s="19" customFormat="1" x14ac:dyDescent="0.2"/>
    <row r="565" s="19" customFormat="1" x14ac:dyDescent="0.2"/>
    <row r="566" s="19" customFormat="1" x14ac:dyDescent="0.2"/>
    <row r="567" s="19" customFormat="1" x14ac:dyDescent="0.2"/>
    <row r="568" s="19" customFormat="1" x14ac:dyDescent="0.2"/>
    <row r="569" s="19" customFormat="1" x14ac:dyDescent="0.2"/>
    <row r="570" s="19" customFormat="1" x14ac:dyDescent="0.2"/>
    <row r="571" s="19" customFormat="1" x14ac:dyDescent="0.2"/>
    <row r="572" s="19" customFormat="1" x14ac:dyDescent="0.2"/>
    <row r="573" s="19" customFormat="1" x14ac:dyDescent="0.2"/>
    <row r="574" s="19" customFormat="1" x14ac:dyDescent="0.2"/>
    <row r="575" s="19" customFormat="1" x14ac:dyDescent="0.2"/>
    <row r="576" s="19" customFormat="1" x14ac:dyDescent="0.2"/>
    <row r="577" s="19" customFormat="1" x14ac:dyDescent="0.2"/>
    <row r="578" s="19" customFormat="1" x14ac:dyDescent="0.2"/>
    <row r="579" s="19" customFormat="1" x14ac:dyDescent="0.2"/>
    <row r="580" s="19" customFormat="1" x14ac:dyDescent="0.2"/>
    <row r="581" s="19" customFormat="1" x14ac:dyDescent="0.2"/>
    <row r="582" s="19" customFormat="1" x14ac:dyDescent="0.2"/>
    <row r="583" s="19" customFormat="1" x14ac:dyDescent="0.2"/>
    <row r="584" s="19" customFormat="1" x14ac:dyDescent="0.2"/>
    <row r="585" s="19" customFormat="1" x14ac:dyDescent="0.2"/>
    <row r="586" s="19" customFormat="1" x14ac:dyDescent="0.2"/>
    <row r="587" s="19" customFormat="1" x14ac:dyDescent="0.2"/>
    <row r="588" s="19" customFormat="1" x14ac:dyDescent="0.2"/>
    <row r="589" s="19" customFormat="1" x14ac:dyDescent="0.2"/>
    <row r="590" s="19" customFormat="1" x14ac:dyDescent="0.2"/>
    <row r="591" s="19" customFormat="1" x14ac:dyDescent="0.2"/>
    <row r="592" s="19" customFormat="1" x14ac:dyDescent="0.2"/>
    <row r="593" s="19" customFormat="1" x14ac:dyDescent="0.2"/>
    <row r="594" s="19" customFormat="1" x14ac:dyDescent="0.2"/>
    <row r="595" s="19" customFormat="1" x14ac:dyDescent="0.2"/>
    <row r="596" s="19" customFormat="1" x14ac:dyDescent="0.2"/>
    <row r="597" s="19" customFormat="1" x14ac:dyDescent="0.2"/>
    <row r="598" s="19" customFormat="1" x14ac:dyDescent="0.2"/>
    <row r="599" s="19" customFormat="1" x14ac:dyDescent="0.2"/>
    <row r="600" s="19" customFormat="1" x14ac:dyDescent="0.2"/>
    <row r="601" s="19" customFormat="1" x14ac:dyDescent="0.2"/>
    <row r="602" s="19" customFormat="1" x14ac:dyDescent="0.2"/>
    <row r="603" s="19" customFormat="1" x14ac:dyDescent="0.2"/>
    <row r="604" s="19" customFormat="1" x14ac:dyDescent="0.2"/>
    <row r="605" s="19" customFormat="1" x14ac:dyDescent="0.2"/>
    <row r="606" s="19" customFormat="1" x14ac:dyDescent="0.2"/>
    <row r="607" s="19" customFormat="1" x14ac:dyDescent="0.2"/>
    <row r="608" s="19" customFormat="1" x14ac:dyDescent="0.2"/>
    <row r="609" s="19" customFormat="1" x14ac:dyDescent="0.2"/>
    <row r="610" s="19" customFormat="1" x14ac:dyDescent="0.2"/>
    <row r="611" s="19" customFormat="1" x14ac:dyDescent="0.2"/>
    <row r="612" s="19" customFormat="1" x14ac:dyDescent="0.2"/>
    <row r="613" s="19" customFormat="1" x14ac:dyDescent="0.2"/>
    <row r="614" s="19" customFormat="1" x14ac:dyDescent="0.2"/>
    <row r="615" s="19" customFormat="1" x14ac:dyDescent="0.2"/>
    <row r="616" s="19" customFormat="1" x14ac:dyDescent="0.2"/>
    <row r="617" s="19" customFormat="1" x14ac:dyDescent="0.2"/>
    <row r="618" s="19" customFormat="1" x14ac:dyDescent="0.2"/>
    <row r="619" s="19" customFormat="1" x14ac:dyDescent="0.2"/>
    <row r="620" s="19" customFormat="1" x14ac:dyDescent="0.2"/>
    <row r="621" s="19" customFormat="1" x14ac:dyDescent="0.2"/>
    <row r="622" s="19" customFormat="1" x14ac:dyDescent="0.2"/>
    <row r="623" s="19" customFormat="1" x14ac:dyDescent="0.2"/>
    <row r="624" s="19" customFormat="1" x14ac:dyDescent="0.2"/>
    <row r="625" s="19" customFormat="1" x14ac:dyDescent="0.2"/>
    <row r="626" s="19" customFormat="1" x14ac:dyDescent="0.2"/>
    <row r="627" s="19" customFormat="1" x14ac:dyDescent="0.2"/>
    <row r="628" s="19" customFormat="1" x14ac:dyDescent="0.2"/>
    <row r="629" s="19" customFormat="1" x14ac:dyDescent="0.2"/>
    <row r="630" s="19" customFormat="1" x14ac:dyDescent="0.2"/>
    <row r="631" s="19" customFormat="1" x14ac:dyDescent="0.2"/>
    <row r="632" s="19" customFormat="1" x14ac:dyDescent="0.2"/>
    <row r="633" s="19" customFormat="1" x14ac:dyDescent="0.2"/>
    <row r="634" s="19" customFormat="1" x14ac:dyDescent="0.2"/>
    <row r="635" s="19" customFormat="1" x14ac:dyDescent="0.2"/>
    <row r="636" s="19" customFormat="1" x14ac:dyDescent="0.2"/>
    <row r="637" s="19" customFormat="1" x14ac:dyDescent="0.2"/>
    <row r="638" s="19" customFormat="1" x14ac:dyDescent="0.2"/>
    <row r="639" s="19" customFormat="1" x14ac:dyDescent="0.2"/>
    <row r="640" s="19" customFormat="1" x14ac:dyDescent="0.2"/>
    <row r="641" s="19" customFormat="1" x14ac:dyDescent="0.2"/>
    <row r="642" s="19" customFormat="1" x14ac:dyDescent="0.2"/>
    <row r="643" s="19" customFormat="1" x14ac:dyDescent="0.2"/>
    <row r="644" s="19" customFormat="1" x14ac:dyDescent="0.2"/>
    <row r="645" s="19" customFormat="1" x14ac:dyDescent="0.2"/>
    <row r="646" s="19" customFormat="1" x14ac:dyDescent="0.2"/>
    <row r="647" s="19" customFormat="1" x14ac:dyDescent="0.2"/>
    <row r="648" s="19" customFormat="1" x14ac:dyDescent="0.2"/>
    <row r="649" s="19" customFormat="1" x14ac:dyDescent="0.2"/>
    <row r="650" s="19" customFormat="1" x14ac:dyDescent="0.2"/>
    <row r="651" s="19" customFormat="1" x14ac:dyDescent="0.2"/>
    <row r="652" s="19" customFormat="1" x14ac:dyDescent="0.2"/>
    <row r="653" s="19" customFormat="1" x14ac:dyDescent="0.2"/>
    <row r="654" s="19" customFormat="1" x14ac:dyDescent="0.2"/>
    <row r="655" s="19" customFormat="1" x14ac:dyDescent="0.2"/>
    <row r="656" s="19" customFormat="1" x14ac:dyDescent="0.2"/>
    <row r="657" s="19" customFormat="1" x14ac:dyDescent="0.2"/>
    <row r="658" s="19" customFormat="1" x14ac:dyDescent="0.2"/>
    <row r="659" s="19" customFormat="1" x14ac:dyDescent="0.2"/>
    <row r="660" s="19" customFormat="1" x14ac:dyDescent="0.2"/>
    <row r="661" s="19" customFormat="1" x14ac:dyDescent="0.2"/>
    <row r="662" s="19" customFormat="1" x14ac:dyDescent="0.2"/>
    <row r="663" s="19" customFormat="1" x14ac:dyDescent="0.2"/>
    <row r="664" s="19" customFormat="1" x14ac:dyDescent="0.2"/>
    <row r="665" s="19" customFormat="1" x14ac:dyDescent="0.2"/>
    <row r="666" s="19" customFormat="1" x14ac:dyDescent="0.2"/>
    <row r="667" s="19" customFormat="1" x14ac:dyDescent="0.2"/>
    <row r="668" s="19" customFormat="1" x14ac:dyDescent="0.2"/>
    <row r="669" s="19" customFormat="1" x14ac:dyDescent="0.2"/>
    <row r="670" s="19" customFormat="1" x14ac:dyDescent="0.2"/>
    <row r="671" s="19" customFormat="1" x14ac:dyDescent="0.2"/>
    <row r="672" s="19" customFormat="1" x14ac:dyDescent="0.2"/>
    <row r="673" s="19" customFormat="1" x14ac:dyDescent="0.2"/>
    <row r="674" s="19" customFormat="1" x14ac:dyDescent="0.2"/>
    <row r="675" s="19" customFormat="1" x14ac:dyDescent="0.2"/>
    <row r="676" s="19" customFormat="1" x14ac:dyDescent="0.2"/>
    <row r="677" s="19" customFormat="1" x14ac:dyDescent="0.2"/>
    <row r="678" s="19" customFormat="1" x14ac:dyDescent="0.2"/>
    <row r="679" s="19" customFormat="1" x14ac:dyDescent="0.2"/>
    <row r="680" s="19" customFormat="1" x14ac:dyDescent="0.2"/>
    <row r="681" s="19" customFormat="1" x14ac:dyDescent="0.2"/>
    <row r="682" s="19" customFormat="1" x14ac:dyDescent="0.2"/>
    <row r="683" s="19" customFormat="1" x14ac:dyDescent="0.2"/>
    <row r="684" s="19" customFormat="1" x14ac:dyDescent="0.2"/>
    <row r="685" s="19" customFormat="1" x14ac:dyDescent="0.2"/>
    <row r="686" s="19" customFormat="1" x14ac:dyDescent="0.2"/>
    <row r="687" s="19" customFormat="1" x14ac:dyDescent="0.2"/>
    <row r="688" s="19" customFormat="1" x14ac:dyDescent="0.2"/>
    <row r="689" s="19" customFormat="1" x14ac:dyDescent="0.2"/>
    <row r="690" s="19" customFormat="1" x14ac:dyDescent="0.2"/>
    <row r="691" s="19" customFormat="1" x14ac:dyDescent="0.2"/>
    <row r="692" s="19" customFormat="1" x14ac:dyDescent="0.2"/>
    <row r="693" s="19" customFormat="1" x14ac:dyDescent="0.2"/>
    <row r="694" s="19" customFormat="1" x14ac:dyDescent="0.2"/>
    <row r="695" s="19" customFormat="1" x14ac:dyDescent="0.2"/>
    <row r="696" s="19" customFormat="1" x14ac:dyDescent="0.2"/>
    <row r="697" s="19" customFormat="1" x14ac:dyDescent="0.2"/>
    <row r="698" s="19" customFormat="1" x14ac:dyDescent="0.2"/>
    <row r="699" s="19" customFormat="1" x14ac:dyDescent="0.2"/>
    <row r="700" s="19" customFormat="1" x14ac:dyDescent="0.2"/>
    <row r="701" s="19" customFormat="1" x14ac:dyDescent="0.2"/>
    <row r="702" s="19" customFormat="1" x14ac:dyDescent="0.2"/>
    <row r="703" s="19" customFormat="1" x14ac:dyDescent="0.2"/>
    <row r="704" s="19" customFormat="1" x14ac:dyDescent="0.2"/>
    <row r="705" s="19" customFormat="1" x14ac:dyDescent="0.2"/>
    <row r="706" s="19" customFormat="1" x14ac:dyDescent="0.2"/>
    <row r="707" s="19" customFormat="1" x14ac:dyDescent="0.2"/>
    <row r="708" s="19" customFormat="1" x14ac:dyDescent="0.2"/>
    <row r="709" s="19" customFormat="1" x14ac:dyDescent="0.2"/>
    <row r="710" s="19" customFormat="1" x14ac:dyDescent="0.2"/>
    <row r="711" s="19" customFormat="1" x14ac:dyDescent="0.2"/>
    <row r="712" s="19" customFormat="1" x14ac:dyDescent="0.2"/>
    <row r="713" s="19" customFormat="1" x14ac:dyDescent="0.2"/>
    <row r="714" s="19" customFormat="1" x14ac:dyDescent="0.2"/>
    <row r="715" s="19" customFormat="1" x14ac:dyDescent="0.2"/>
    <row r="716" s="19" customFormat="1" x14ac:dyDescent="0.2"/>
    <row r="717" s="19" customFormat="1" x14ac:dyDescent="0.2"/>
    <row r="718" s="19" customFormat="1" x14ac:dyDescent="0.2"/>
    <row r="719" s="19" customFormat="1" x14ac:dyDescent="0.2"/>
    <row r="720" s="19" customFormat="1" x14ac:dyDescent="0.2"/>
    <row r="721" s="19" customFormat="1" x14ac:dyDescent="0.2"/>
    <row r="722" s="19" customFormat="1" x14ac:dyDescent="0.2"/>
    <row r="723" s="19" customFormat="1" x14ac:dyDescent="0.2"/>
    <row r="724" s="19" customFormat="1" x14ac:dyDescent="0.2"/>
    <row r="725" s="19" customFormat="1" x14ac:dyDescent="0.2"/>
    <row r="726" s="19" customFormat="1" x14ac:dyDescent="0.2"/>
    <row r="727" s="19" customFormat="1" x14ac:dyDescent="0.2"/>
    <row r="728" s="19" customFormat="1" x14ac:dyDescent="0.2"/>
    <row r="729" s="19" customFormat="1" x14ac:dyDescent="0.2"/>
    <row r="730" s="19" customFormat="1" x14ac:dyDescent="0.2"/>
    <row r="731" s="19" customFormat="1" x14ac:dyDescent="0.2"/>
    <row r="732" s="19" customFormat="1" x14ac:dyDescent="0.2"/>
    <row r="733" s="19" customFormat="1" x14ac:dyDescent="0.2"/>
    <row r="734" s="19" customFormat="1" x14ac:dyDescent="0.2"/>
    <row r="735" s="19" customFormat="1" x14ac:dyDescent="0.2"/>
    <row r="736" s="19" customFormat="1" x14ac:dyDescent="0.2"/>
    <row r="737" s="19" customFormat="1" x14ac:dyDescent="0.2"/>
    <row r="738" s="19" customFormat="1" x14ac:dyDescent="0.2"/>
    <row r="739" s="19" customFormat="1" x14ac:dyDescent="0.2"/>
    <row r="740" s="19" customFormat="1" x14ac:dyDescent="0.2"/>
    <row r="741" s="19" customFormat="1" x14ac:dyDescent="0.2"/>
    <row r="742" s="19" customFormat="1" x14ac:dyDescent="0.2"/>
    <row r="743" s="19" customFormat="1" x14ac:dyDescent="0.2"/>
    <row r="744" s="19" customFormat="1" x14ac:dyDescent="0.2"/>
    <row r="745" s="19" customFormat="1" x14ac:dyDescent="0.2"/>
    <row r="746" s="19" customFormat="1" x14ac:dyDescent="0.2"/>
    <row r="747" s="19" customFormat="1" x14ac:dyDescent="0.2"/>
    <row r="748" s="19" customFormat="1" x14ac:dyDescent="0.2"/>
    <row r="749" s="19" customFormat="1" x14ac:dyDescent="0.2"/>
    <row r="750" s="19" customFormat="1" x14ac:dyDescent="0.2"/>
    <row r="751" s="19" customFormat="1" x14ac:dyDescent="0.2"/>
    <row r="752" s="19" customFormat="1" x14ac:dyDescent="0.2"/>
    <row r="753" s="19" customFormat="1" x14ac:dyDescent="0.2"/>
    <row r="754" s="19" customFormat="1" x14ac:dyDescent="0.2"/>
    <row r="755" s="19" customFormat="1" x14ac:dyDescent="0.2"/>
    <row r="756" s="19" customFormat="1" x14ac:dyDescent="0.2"/>
    <row r="757" s="19" customFormat="1" x14ac:dyDescent="0.2"/>
    <row r="758" s="19" customFormat="1" x14ac:dyDescent="0.2"/>
    <row r="759" s="19" customFormat="1" x14ac:dyDescent="0.2"/>
    <row r="760" s="19" customFormat="1" x14ac:dyDescent="0.2"/>
    <row r="761" s="19" customFormat="1" x14ac:dyDescent="0.2"/>
    <row r="762" s="19" customFormat="1" x14ac:dyDescent="0.2"/>
    <row r="763" s="19" customFormat="1" x14ac:dyDescent="0.2"/>
    <row r="764" s="19" customFormat="1" x14ac:dyDescent="0.2"/>
    <row r="765" s="19" customFormat="1" x14ac:dyDescent="0.2"/>
    <row r="766" s="19" customFormat="1" x14ac:dyDescent="0.2"/>
    <row r="767" s="19" customFormat="1" x14ac:dyDescent="0.2"/>
    <row r="768" s="19" customFormat="1" x14ac:dyDescent="0.2"/>
    <row r="769" s="19" customFormat="1" x14ac:dyDescent="0.2"/>
    <row r="770" s="19" customFormat="1" x14ac:dyDescent="0.2"/>
    <row r="771" s="19" customFormat="1" x14ac:dyDescent="0.2"/>
    <row r="772" s="19" customFormat="1" x14ac:dyDescent="0.2"/>
    <row r="773" s="19" customFormat="1" x14ac:dyDescent="0.2"/>
    <row r="774" s="19" customFormat="1" x14ac:dyDescent="0.2"/>
    <row r="775" s="19" customFormat="1" x14ac:dyDescent="0.2"/>
    <row r="776" s="19" customFormat="1" x14ac:dyDescent="0.2"/>
    <row r="777" s="19" customFormat="1" x14ac:dyDescent="0.2"/>
    <row r="778" s="19" customFormat="1" x14ac:dyDescent="0.2"/>
    <row r="779" s="19" customFormat="1" x14ac:dyDescent="0.2"/>
    <row r="780" s="19" customFormat="1" x14ac:dyDescent="0.2"/>
    <row r="781" s="19" customFormat="1" x14ac:dyDescent="0.2"/>
    <row r="782" s="19" customFormat="1" x14ac:dyDescent="0.2"/>
    <row r="783" s="19" customFormat="1" x14ac:dyDescent="0.2"/>
    <row r="784" s="19" customFormat="1" x14ac:dyDescent="0.2"/>
    <row r="785" s="19" customFormat="1" x14ac:dyDescent="0.2"/>
    <row r="786" s="19" customFormat="1" x14ac:dyDescent="0.2"/>
    <row r="787" s="19" customFormat="1" x14ac:dyDescent="0.2"/>
    <row r="788" s="19" customFormat="1" x14ac:dyDescent="0.2"/>
    <row r="789" s="19" customFormat="1" x14ac:dyDescent="0.2"/>
    <row r="790" s="19" customFormat="1" x14ac:dyDescent="0.2"/>
    <row r="791" s="19" customFormat="1" x14ac:dyDescent="0.2"/>
    <row r="792" s="19" customFormat="1" x14ac:dyDescent="0.2"/>
    <row r="793" s="19" customFormat="1" x14ac:dyDescent="0.2"/>
    <row r="794" s="19" customFormat="1" x14ac:dyDescent="0.2"/>
    <row r="795" s="19" customFormat="1" x14ac:dyDescent="0.2"/>
    <row r="796" s="19" customFormat="1" x14ac:dyDescent="0.2"/>
    <row r="797" s="19" customFormat="1" x14ac:dyDescent="0.2"/>
    <row r="798" s="19" customFormat="1" x14ac:dyDescent="0.2"/>
    <row r="799" s="19" customFormat="1" x14ac:dyDescent="0.2"/>
    <row r="800" s="19" customFormat="1" x14ac:dyDescent="0.2"/>
    <row r="801" s="19" customFormat="1" x14ac:dyDescent="0.2"/>
    <row r="802" s="19" customFormat="1" x14ac:dyDescent="0.2"/>
    <row r="803" s="19" customFormat="1" x14ac:dyDescent="0.2"/>
    <row r="804" s="19" customFormat="1" x14ac:dyDescent="0.2"/>
    <row r="805" s="19" customFormat="1" x14ac:dyDescent="0.2"/>
    <row r="806" s="19" customFormat="1" x14ac:dyDescent="0.2"/>
    <row r="807" s="19" customFormat="1" x14ac:dyDescent="0.2"/>
    <row r="808" s="19" customFormat="1" x14ac:dyDescent="0.2"/>
    <row r="809" s="19" customFormat="1" x14ac:dyDescent="0.2"/>
    <row r="810" s="19" customFormat="1" x14ac:dyDescent="0.2"/>
    <row r="811" s="19" customFormat="1" x14ac:dyDescent="0.2"/>
    <row r="812" s="19" customFormat="1" x14ac:dyDescent="0.2"/>
    <row r="813" s="19" customFormat="1" x14ac:dyDescent="0.2"/>
    <row r="814" s="19" customFormat="1" x14ac:dyDescent="0.2"/>
    <row r="815" s="19" customFormat="1" x14ac:dyDescent="0.2"/>
    <row r="816" s="19" customFormat="1" x14ac:dyDescent="0.2"/>
    <row r="817" s="19" customFormat="1" x14ac:dyDescent="0.2"/>
    <row r="818" s="19" customFormat="1" x14ac:dyDescent="0.2"/>
    <row r="819" s="19" customFormat="1" x14ac:dyDescent="0.2"/>
    <row r="820" s="19" customFormat="1" x14ac:dyDescent="0.2"/>
    <row r="821" s="19" customFormat="1" x14ac:dyDescent="0.2"/>
    <row r="822" s="19" customFormat="1" x14ac:dyDescent="0.2"/>
    <row r="823" s="19" customFormat="1" x14ac:dyDescent="0.2"/>
    <row r="824" s="19" customFormat="1" x14ac:dyDescent="0.2"/>
    <row r="825" s="19" customFormat="1" x14ac:dyDescent="0.2"/>
    <row r="826" s="19" customFormat="1" x14ac:dyDescent="0.2"/>
    <row r="827" s="19" customFormat="1" x14ac:dyDescent="0.2"/>
    <row r="828" s="19" customFormat="1" x14ac:dyDescent="0.2"/>
    <row r="829" s="19" customFormat="1" x14ac:dyDescent="0.2"/>
    <row r="830" s="19" customFormat="1" x14ac:dyDescent="0.2"/>
    <row r="831" s="19" customFormat="1" x14ac:dyDescent="0.2"/>
    <row r="832" s="19" customFormat="1" x14ac:dyDescent="0.2"/>
    <row r="833" s="19" customFormat="1" x14ac:dyDescent="0.2"/>
    <row r="834" s="19" customFormat="1" x14ac:dyDescent="0.2"/>
    <row r="835" s="19" customFormat="1" x14ac:dyDescent="0.2"/>
    <row r="836" s="19" customFormat="1" x14ac:dyDescent="0.2"/>
    <row r="837" s="19" customFormat="1" x14ac:dyDescent="0.2"/>
    <row r="838" s="19" customFormat="1" x14ac:dyDescent="0.2"/>
    <row r="839" s="19" customFormat="1" x14ac:dyDescent="0.2"/>
    <row r="840" s="19" customFormat="1" x14ac:dyDescent="0.2"/>
    <row r="841" s="19" customFormat="1" x14ac:dyDescent="0.2"/>
    <row r="842" s="19" customFormat="1" x14ac:dyDescent="0.2"/>
    <row r="843" s="19" customFormat="1" x14ac:dyDescent="0.2"/>
    <row r="844" s="19" customFormat="1" x14ac:dyDescent="0.2"/>
    <row r="845" s="19" customFormat="1" x14ac:dyDescent="0.2"/>
    <row r="846" s="19" customFormat="1" x14ac:dyDescent="0.2"/>
    <row r="847" s="19" customFormat="1" x14ac:dyDescent="0.2"/>
    <row r="848" s="19" customFormat="1" x14ac:dyDescent="0.2"/>
    <row r="849" s="19" customFormat="1" x14ac:dyDescent="0.2"/>
    <row r="850" s="19" customFormat="1" x14ac:dyDescent="0.2"/>
    <row r="851" s="19" customFormat="1" x14ac:dyDescent="0.2"/>
    <row r="852" s="19" customFormat="1" x14ac:dyDescent="0.2"/>
    <row r="853" s="19" customFormat="1" x14ac:dyDescent="0.2"/>
    <row r="854" s="19" customFormat="1" x14ac:dyDescent="0.2"/>
    <row r="855" s="19" customFormat="1" x14ac:dyDescent="0.2"/>
    <row r="856" s="19" customFormat="1" x14ac:dyDescent="0.2"/>
    <row r="857" s="19" customFormat="1" x14ac:dyDescent="0.2"/>
    <row r="858" s="19" customFormat="1" x14ac:dyDescent="0.2"/>
    <row r="859" s="19" customFormat="1" x14ac:dyDescent="0.2"/>
    <row r="860" s="19" customFormat="1" x14ac:dyDescent="0.2"/>
    <row r="861" s="19" customFormat="1" x14ac:dyDescent="0.2"/>
    <row r="862" s="19" customFormat="1" x14ac:dyDescent="0.2"/>
    <row r="863" s="19" customFormat="1" x14ac:dyDescent="0.2"/>
    <row r="864" s="19" customFormat="1" x14ac:dyDescent="0.2"/>
    <row r="865" s="19" customFormat="1" x14ac:dyDescent="0.2"/>
    <row r="866" s="19" customFormat="1" x14ac:dyDescent="0.2"/>
    <row r="867" s="19" customFormat="1" x14ac:dyDescent="0.2"/>
    <row r="868" s="19" customFormat="1" x14ac:dyDescent="0.2"/>
    <row r="869" s="19" customFormat="1" x14ac:dyDescent="0.2"/>
    <row r="870" s="19" customFormat="1" x14ac:dyDescent="0.2"/>
    <row r="871" s="19" customFormat="1" x14ac:dyDescent="0.2"/>
    <row r="872" s="19" customFormat="1" x14ac:dyDescent="0.2"/>
    <row r="873" s="19" customFormat="1" x14ac:dyDescent="0.2"/>
    <row r="874" s="19" customFormat="1" x14ac:dyDescent="0.2"/>
    <row r="875" s="19" customFormat="1" x14ac:dyDescent="0.2"/>
    <row r="876" s="19" customFormat="1" x14ac:dyDescent="0.2"/>
    <row r="877" s="19" customFormat="1" x14ac:dyDescent="0.2"/>
    <row r="878" s="19" customFormat="1" x14ac:dyDescent="0.2"/>
    <row r="879" s="19" customFormat="1" x14ac:dyDescent="0.2"/>
    <row r="880" s="19" customFormat="1" x14ac:dyDescent="0.2"/>
    <row r="881" s="19" customFormat="1" x14ac:dyDescent="0.2"/>
    <row r="882" s="19" customFormat="1" x14ac:dyDescent="0.2"/>
    <row r="883" s="19" customFormat="1" x14ac:dyDescent="0.2"/>
    <row r="884" s="19" customFormat="1" x14ac:dyDescent="0.2"/>
    <row r="885" s="19" customFormat="1" x14ac:dyDescent="0.2"/>
    <row r="886" s="19" customFormat="1" x14ac:dyDescent="0.2"/>
    <row r="887" s="19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62">
    <mergeCell ref="B131:D131"/>
    <mergeCell ref="B125:D125"/>
    <mergeCell ref="B126:D126"/>
    <mergeCell ref="B127:D127"/>
    <mergeCell ref="B128:D128"/>
    <mergeCell ref="B130:D130"/>
    <mergeCell ref="B119:D119"/>
    <mergeCell ref="B120:D120"/>
    <mergeCell ref="B121:D121"/>
    <mergeCell ref="B123:D123"/>
    <mergeCell ref="B124:D124"/>
    <mergeCell ref="B113:D113"/>
    <mergeCell ref="B114:D114"/>
    <mergeCell ref="B115:D115"/>
    <mergeCell ref="B117:D117"/>
    <mergeCell ref="B118:D118"/>
    <mergeCell ref="B107:D107"/>
    <mergeCell ref="B108:D108"/>
    <mergeCell ref="B109:D109"/>
    <mergeCell ref="B110:D110"/>
    <mergeCell ref="B111:D111"/>
    <mergeCell ref="B86:D86"/>
    <mergeCell ref="B103:D103"/>
    <mergeCell ref="B104:D104"/>
    <mergeCell ref="B105:D105"/>
    <mergeCell ref="B106:D106"/>
    <mergeCell ref="B72:F72"/>
    <mergeCell ref="B73:F73"/>
    <mergeCell ref="B74:F74"/>
    <mergeCell ref="B76:C76"/>
    <mergeCell ref="B85:D85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2019-12-03T18:18:01Z</dcterms:created>
  <dcterms:modified xsi:type="dcterms:W3CDTF">2023-10-18T22:43:52Z</dcterms:modified>
</cp:coreProperties>
</file>